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8610" activeTab="10"/>
  </bookViews>
  <sheets>
    <sheet name="ТЛ" sheetId="1" r:id="rId1"/>
    <sheet name="2" sheetId="2" r:id="rId2"/>
    <sheet name="1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2">'1'!$A$1:$T$45</definedName>
    <definedName name="_xlnm.Print_Area" localSheetId="1">'2'!$A$1:$T$45</definedName>
    <definedName name="_xlnm.Print_Area" localSheetId="3">'3'!$A$1:$T$51</definedName>
    <definedName name="_xlnm.Print_Area" localSheetId="5">'5'!$A$1:$T$47</definedName>
  </definedNames>
  <calcPr calcId="162913"/>
</workbook>
</file>

<file path=xl/calcChain.xml><?xml version="1.0" encoding="utf-8"?>
<calcChain xmlns="http://schemas.openxmlformats.org/spreadsheetml/2006/main">
  <c r="T42" i="11" l="1"/>
  <c r="S42" i="11"/>
  <c r="S43" i="11" s="1"/>
  <c r="R42" i="11"/>
  <c r="Q42" i="11"/>
  <c r="Q43" i="11" s="1"/>
  <c r="P42" i="11"/>
  <c r="O42" i="11"/>
  <c r="O43" i="11" s="1"/>
  <c r="N42" i="11"/>
  <c r="M42" i="11"/>
  <c r="M43" i="11" s="1"/>
  <c r="L42" i="11"/>
  <c r="K42" i="11"/>
  <c r="K43" i="11" s="1"/>
  <c r="J42" i="11"/>
  <c r="I42" i="11"/>
  <c r="I43" i="11" s="1"/>
  <c r="H42" i="11"/>
  <c r="G42" i="11"/>
  <c r="G43" i="11" s="1"/>
  <c r="F42" i="11"/>
  <c r="E42" i="11"/>
  <c r="E43" i="11" s="1"/>
  <c r="D42" i="11"/>
  <c r="T34" i="11"/>
  <c r="T43" i="11" s="1"/>
  <c r="S34" i="11"/>
  <c r="R34" i="11"/>
  <c r="R43" i="11" s="1"/>
  <c r="Q34" i="11"/>
  <c r="P34" i="11"/>
  <c r="P43" i="11" s="1"/>
  <c r="O34" i="11"/>
  <c r="N34" i="11"/>
  <c r="N43" i="11" s="1"/>
  <c r="M34" i="11"/>
  <c r="L34" i="11"/>
  <c r="L43" i="11" s="1"/>
  <c r="K34" i="11"/>
  <c r="J34" i="11"/>
  <c r="J43" i="11" s="1"/>
  <c r="I34" i="11"/>
  <c r="H34" i="11"/>
  <c r="H43" i="11" s="1"/>
  <c r="G34" i="11"/>
  <c r="F34" i="11"/>
  <c r="F43" i="11" s="1"/>
  <c r="E34" i="11"/>
  <c r="D34" i="11"/>
  <c r="D43" i="11" s="1"/>
  <c r="T21" i="11"/>
  <c r="T22" i="11" s="1"/>
  <c r="S21" i="11"/>
  <c r="R21" i="11"/>
  <c r="R22" i="11" s="1"/>
  <c r="Q21" i="11"/>
  <c r="P21" i="11"/>
  <c r="P22" i="11" s="1"/>
  <c r="O21" i="11"/>
  <c r="N21" i="11"/>
  <c r="N22" i="11" s="1"/>
  <c r="M21" i="11"/>
  <c r="L21" i="11"/>
  <c r="L22" i="11" s="1"/>
  <c r="K21" i="11"/>
  <c r="J21" i="11"/>
  <c r="J22" i="11" s="1"/>
  <c r="I21" i="11"/>
  <c r="H21" i="11"/>
  <c r="H22" i="11" s="1"/>
  <c r="G21" i="11"/>
  <c r="F21" i="11"/>
  <c r="F22" i="11" s="1"/>
  <c r="E21" i="11"/>
  <c r="D21" i="11"/>
  <c r="D22" i="11" s="1"/>
  <c r="T11" i="11"/>
  <c r="S11" i="11"/>
  <c r="S22" i="11" s="1"/>
  <c r="R11" i="11"/>
  <c r="Q11" i="11"/>
  <c r="Q22" i="11" s="1"/>
  <c r="P11" i="11"/>
  <c r="O11" i="11"/>
  <c r="O22" i="11" s="1"/>
  <c r="N11" i="11"/>
  <c r="M11" i="11"/>
  <c r="M22" i="11" s="1"/>
  <c r="L11" i="11"/>
  <c r="K11" i="11"/>
  <c r="K22" i="11" s="1"/>
  <c r="J11" i="11"/>
  <c r="I11" i="11"/>
  <c r="I22" i="11" s="1"/>
  <c r="H11" i="11"/>
  <c r="G11" i="11"/>
  <c r="G22" i="11" s="1"/>
  <c r="F11" i="11"/>
  <c r="E11" i="11"/>
  <c r="E22" i="11" s="1"/>
  <c r="D11" i="11"/>
  <c r="T52" i="10"/>
  <c r="S52" i="10"/>
  <c r="S53" i="10" s="1"/>
  <c r="R52" i="10"/>
  <c r="Q52" i="10"/>
  <c r="Q53" i="10" s="1"/>
  <c r="P52" i="10"/>
  <c r="O52" i="10"/>
  <c r="O53" i="10" s="1"/>
  <c r="N52" i="10"/>
  <c r="M52" i="10"/>
  <c r="M53" i="10" s="1"/>
  <c r="L52" i="10"/>
  <c r="K52" i="10"/>
  <c r="K53" i="10" s="1"/>
  <c r="J52" i="10"/>
  <c r="I52" i="10"/>
  <c r="I53" i="10" s="1"/>
  <c r="H52" i="10"/>
  <c r="G52" i="10"/>
  <c r="G53" i="10" s="1"/>
  <c r="F52" i="10"/>
  <c r="E52" i="10"/>
  <c r="E53" i="10" s="1"/>
  <c r="D5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T35" i="10"/>
  <c r="T53" i="10" s="1"/>
  <c r="S35" i="10"/>
  <c r="R35" i="10"/>
  <c r="R53" i="10" s="1"/>
  <c r="Q35" i="10"/>
  <c r="P35" i="10"/>
  <c r="P53" i="10" s="1"/>
  <c r="O35" i="10"/>
  <c r="N35" i="10"/>
  <c r="N53" i="10" s="1"/>
  <c r="M35" i="10"/>
  <c r="L35" i="10"/>
  <c r="L53" i="10" s="1"/>
  <c r="K35" i="10"/>
  <c r="J35" i="10"/>
  <c r="J53" i="10" s="1"/>
  <c r="I35" i="10"/>
  <c r="H35" i="10"/>
  <c r="H53" i="10" s="1"/>
  <c r="G35" i="10"/>
  <c r="F35" i="10"/>
  <c r="F53" i="10" s="1"/>
  <c r="E35" i="10"/>
  <c r="D35" i="10"/>
  <c r="D53" i="10" s="1"/>
  <c r="T21" i="10"/>
  <c r="T22" i="10" s="1"/>
  <c r="S21" i="10"/>
  <c r="R21" i="10"/>
  <c r="R22" i="10" s="1"/>
  <c r="Q21" i="10"/>
  <c r="P21" i="10"/>
  <c r="P22" i="10" s="1"/>
  <c r="O21" i="10"/>
  <c r="N21" i="10"/>
  <c r="N22" i="10" s="1"/>
  <c r="M21" i="10"/>
  <c r="L21" i="10"/>
  <c r="L22" i="10" s="1"/>
  <c r="K21" i="10"/>
  <c r="J21" i="10"/>
  <c r="J22" i="10" s="1"/>
  <c r="I21" i="10"/>
  <c r="H21" i="10"/>
  <c r="H22" i="10" s="1"/>
  <c r="G21" i="10"/>
  <c r="F21" i="10"/>
  <c r="F22" i="10" s="1"/>
  <c r="E21" i="10"/>
  <c r="D21" i="10"/>
  <c r="D22" i="10" s="1"/>
  <c r="T10" i="10"/>
  <c r="S10" i="10"/>
  <c r="S22" i="10" s="1"/>
  <c r="R10" i="10"/>
  <c r="Q10" i="10"/>
  <c r="Q22" i="10" s="1"/>
  <c r="P10" i="10"/>
  <c r="O10" i="10"/>
  <c r="O22" i="10" s="1"/>
  <c r="N10" i="10"/>
  <c r="M10" i="10"/>
  <c r="M22" i="10" s="1"/>
  <c r="L10" i="10"/>
  <c r="K10" i="10"/>
  <c r="K22" i="10" s="1"/>
  <c r="J10" i="10"/>
  <c r="I10" i="10"/>
  <c r="I22" i="10" s="1"/>
  <c r="H10" i="10"/>
  <c r="G10" i="10"/>
  <c r="G22" i="10" s="1"/>
  <c r="F10" i="10"/>
  <c r="E10" i="10"/>
  <c r="E22" i="10" s="1"/>
  <c r="D10" i="10"/>
  <c r="T46" i="9"/>
  <c r="S46" i="9"/>
  <c r="S47" i="9" s="1"/>
  <c r="R46" i="9"/>
  <c r="Q46" i="9"/>
  <c r="Q47" i="9" s="1"/>
  <c r="P46" i="9"/>
  <c r="O46" i="9"/>
  <c r="O47" i="9" s="1"/>
  <c r="N46" i="9"/>
  <c r="M46" i="9"/>
  <c r="M47" i="9" s="1"/>
  <c r="L46" i="9"/>
  <c r="K46" i="9"/>
  <c r="K47" i="9" s="1"/>
  <c r="J46" i="9"/>
  <c r="I46" i="9"/>
  <c r="I47" i="9" s="1"/>
  <c r="H46" i="9"/>
  <c r="G46" i="9"/>
  <c r="G47" i="9" s="1"/>
  <c r="F46" i="9"/>
  <c r="E46" i="9"/>
  <c r="E47" i="9" s="1"/>
  <c r="D46" i="9"/>
  <c r="T36" i="9"/>
  <c r="T47" i="9" s="1"/>
  <c r="S36" i="9"/>
  <c r="R36" i="9"/>
  <c r="R47" i="9" s="1"/>
  <c r="Q36" i="9"/>
  <c r="P36" i="9"/>
  <c r="P47" i="9" s="1"/>
  <c r="O36" i="9"/>
  <c r="N36" i="9"/>
  <c r="N47" i="9" s="1"/>
  <c r="M36" i="9"/>
  <c r="L36" i="9"/>
  <c r="L47" i="9" s="1"/>
  <c r="K36" i="9"/>
  <c r="J36" i="9"/>
  <c r="J47" i="9" s="1"/>
  <c r="I36" i="9"/>
  <c r="H36" i="9"/>
  <c r="H47" i="9" s="1"/>
  <c r="G36" i="9"/>
  <c r="F36" i="9"/>
  <c r="F47" i="9" s="1"/>
  <c r="E36" i="9"/>
  <c r="D36" i="9"/>
  <c r="D47" i="9" s="1"/>
  <c r="T22" i="9"/>
  <c r="T23" i="9" s="1"/>
  <c r="S22" i="9"/>
  <c r="R22" i="9"/>
  <c r="R23" i="9" s="1"/>
  <c r="Q22" i="9"/>
  <c r="P22" i="9"/>
  <c r="P23" i="9" s="1"/>
  <c r="O22" i="9"/>
  <c r="N22" i="9"/>
  <c r="N23" i="9" s="1"/>
  <c r="M22" i="9"/>
  <c r="L22" i="9"/>
  <c r="L23" i="9" s="1"/>
  <c r="K22" i="9"/>
  <c r="J22" i="9"/>
  <c r="J23" i="9" s="1"/>
  <c r="I22" i="9"/>
  <c r="H22" i="9"/>
  <c r="H23" i="9" s="1"/>
  <c r="G22" i="9"/>
  <c r="F22" i="9"/>
  <c r="F23" i="9" s="1"/>
  <c r="E22" i="9"/>
  <c r="D22" i="9"/>
  <c r="D23" i="9" s="1"/>
  <c r="T10" i="9"/>
  <c r="S10" i="9"/>
  <c r="S23" i="9" s="1"/>
  <c r="R10" i="9"/>
  <c r="Q10" i="9"/>
  <c r="Q23" i="9" s="1"/>
  <c r="P10" i="9"/>
  <c r="O10" i="9"/>
  <c r="O23" i="9" s="1"/>
  <c r="N10" i="9"/>
  <c r="M10" i="9"/>
  <c r="M23" i="9" s="1"/>
  <c r="L10" i="9"/>
  <c r="K10" i="9"/>
  <c r="K23" i="9" s="1"/>
  <c r="J10" i="9"/>
  <c r="I10" i="9"/>
  <c r="I23" i="9" s="1"/>
  <c r="H10" i="9"/>
  <c r="G10" i="9"/>
  <c r="G23" i="9" s="1"/>
  <c r="F10" i="9"/>
  <c r="E10" i="9"/>
  <c r="E23" i="9" s="1"/>
  <c r="D10" i="9"/>
  <c r="T44" i="8"/>
  <c r="S44" i="8"/>
  <c r="R44" i="8"/>
  <c r="Q44" i="8"/>
  <c r="P44" i="8"/>
  <c r="O44" i="8"/>
  <c r="N44" i="8"/>
  <c r="L44" i="8"/>
  <c r="K44" i="8"/>
  <c r="J44" i="8"/>
  <c r="I44" i="8"/>
  <c r="H44" i="8"/>
  <c r="G44" i="8"/>
  <c r="F44" i="8"/>
  <c r="E44" i="8"/>
  <c r="D44" i="8"/>
  <c r="T43" i="8"/>
  <c r="S43" i="8"/>
  <c r="R43" i="8"/>
  <c r="Q43" i="8"/>
  <c r="P43" i="8"/>
  <c r="O43" i="8"/>
  <c r="N43" i="8"/>
  <c r="L43" i="8"/>
  <c r="K43" i="8"/>
  <c r="J43" i="8"/>
  <c r="I43" i="8"/>
  <c r="H43" i="8"/>
  <c r="G43" i="8"/>
  <c r="F43" i="8"/>
  <c r="E43" i="8"/>
  <c r="D43" i="8"/>
  <c r="M42" i="8"/>
  <c r="M44" i="8" s="1"/>
  <c r="T34" i="8"/>
  <c r="T45" i="8" s="1"/>
  <c r="S34" i="8"/>
  <c r="R34" i="8"/>
  <c r="R45" i="8" s="1"/>
  <c r="Q34" i="8"/>
  <c r="P34" i="8"/>
  <c r="P45" i="8" s="1"/>
  <c r="O34" i="8"/>
  <c r="N34" i="8"/>
  <c r="N45" i="8" s="1"/>
  <c r="M34" i="8"/>
  <c r="L34" i="8"/>
  <c r="L45" i="8" s="1"/>
  <c r="K34" i="8"/>
  <c r="J34" i="8"/>
  <c r="J45" i="8" s="1"/>
  <c r="I34" i="8"/>
  <c r="H34" i="8"/>
  <c r="H45" i="8" s="1"/>
  <c r="G34" i="8"/>
  <c r="F34" i="8"/>
  <c r="F45" i="8" s="1"/>
  <c r="E34" i="8"/>
  <c r="D34" i="8"/>
  <c r="D45" i="8" s="1"/>
  <c r="T22" i="8"/>
  <c r="R22" i="8"/>
  <c r="P22" i="8"/>
  <c r="N22" i="8"/>
  <c r="L22" i="8"/>
  <c r="J22" i="8"/>
  <c r="H22" i="8"/>
  <c r="T21" i="8"/>
  <c r="S21" i="8"/>
  <c r="R21" i="8"/>
  <c r="Q21" i="8"/>
  <c r="P21" i="8"/>
  <c r="O21" i="8"/>
  <c r="N21" i="8"/>
  <c r="M21" i="8"/>
  <c r="L21" i="8"/>
  <c r="K21" i="8"/>
  <c r="J21" i="8"/>
  <c r="I21" i="8"/>
  <c r="G21" i="8"/>
  <c r="F21" i="8"/>
  <c r="F22" i="8" s="1"/>
  <c r="E21" i="8"/>
  <c r="D21" i="8"/>
  <c r="D22" i="8" s="1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T45" i="7"/>
  <c r="S45" i="7"/>
  <c r="S46" i="7" s="1"/>
  <c r="R45" i="7"/>
  <c r="Q45" i="7"/>
  <c r="Q46" i="7" s="1"/>
  <c r="P45" i="7"/>
  <c r="O45" i="7"/>
  <c r="O46" i="7" s="1"/>
  <c r="N45" i="7"/>
  <c r="M45" i="7"/>
  <c r="M46" i="7" s="1"/>
  <c r="L45" i="7"/>
  <c r="K45" i="7"/>
  <c r="K46" i="7" s="1"/>
  <c r="J45" i="7"/>
  <c r="I45" i="7"/>
  <c r="I46" i="7" s="1"/>
  <c r="H45" i="7"/>
  <c r="G45" i="7"/>
  <c r="G46" i="7" s="1"/>
  <c r="F45" i="7"/>
  <c r="E45" i="7"/>
  <c r="E46" i="7" s="1"/>
  <c r="D45" i="7"/>
  <c r="T36" i="7"/>
  <c r="T46" i="7" s="1"/>
  <c r="S36" i="7"/>
  <c r="R36" i="7"/>
  <c r="R46" i="7" s="1"/>
  <c r="Q36" i="7"/>
  <c r="P36" i="7"/>
  <c r="P46" i="7" s="1"/>
  <c r="O36" i="7"/>
  <c r="N36" i="7"/>
  <c r="N46" i="7" s="1"/>
  <c r="M36" i="7"/>
  <c r="L36" i="7"/>
  <c r="L46" i="7" s="1"/>
  <c r="K36" i="7"/>
  <c r="J36" i="7"/>
  <c r="J46" i="7" s="1"/>
  <c r="I36" i="7"/>
  <c r="H36" i="7"/>
  <c r="H46" i="7" s="1"/>
  <c r="G36" i="7"/>
  <c r="F36" i="7"/>
  <c r="F46" i="7" s="1"/>
  <c r="E36" i="7"/>
  <c r="D36" i="7"/>
  <c r="D46" i="7" s="1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T34" i="6"/>
  <c r="T45" i="6" s="1"/>
  <c r="S34" i="6"/>
  <c r="R34" i="6"/>
  <c r="R45" i="6" s="1"/>
  <c r="Q34" i="6"/>
  <c r="P34" i="6"/>
  <c r="P45" i="6" s="1"/>
  <c r="O34" i="6"/>
  <c r="N34" i="6"/>
  <c r="N45" i="6" s="1"/>
  <c r="M34" i="6"/>
  <c r="L34" i="6"/>
  <c r="L45" i="6" s="1"/>
  <c r="K34" i="6"/>
  <c r="J34" i="6"/>
  <c r="J45" i="6" s="1"/>
  <c r="I34" i="6"/>
  <c r="H34" i="6"/>
  <c r="H45" i="6" s="1"/>
  <c r="G34" i="6"/>
  <c r="F34" i="6"/>
  <c r="F45" i="6" s="1"/>
  <c r="E34" i="6"/>
  <c r="D34" i="6"/>
  <c r="D45" i="6" s="1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T10" i="6"/>
  <c r="T23" i="6" s="1"/>
  <c r="S10" i="6"/>
  <c r="S23" i="6" s="1"/>
  <c r="R10" i="6"/>
  <c r="R23" i="6" s="1"/>
  <c r="Q10" i="6"/>
  <c r="Q23" i="6" s="1"/>
  <c r="P10" i="6"/>
  <c r="P23" i="6" s="1"/>
  <c r="O10" i="6"/>
  <c r="O23" i="6" s="1"/>
  <c r="N10" i="6"/>
  <c r="N23" i="6" s="1"/>
  <c r="M10" i="6"/>
  <c r="M23" i="6" s="1"/>
  <c r="L10" i="6"/>
  <c r="L23" i="6" s="1"/>
  <c r="K10" i="6"/>
  <c r="K23" i="6" s="1"/>
  <c r="J10" i="6"/>
  <c r="J23" i="6" s="1"/>
  <c r="I10" i="6"/>
  <c r="I23" i="6" s="1"/>
  <c r="H10" i="6"/>
  <c r="H23" i="6" s="1"/>
  <c r="G10" i="6"/>
  <c r="G23" i="6" s="1"/>
  <c r="F10" i="6"/>
  <c r="F23" i="6" s="1"/>
  <c r="E10" i="6"/>
  <c r="E23" i="6" s="1"/>
  <c r="D10" i="6"/>
  <c r="D23" i="6" s="1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T32" i="5"/>
  <c r="T41" i="5" s="1"/>
  <c r="S32" i="5"/>
  <c r="S41" i="5" s="1"/>
  <c r="R32" i="5"/>
  <c r="R41" i="5" s="1"/>
  <c r="Q32" i="5"/>
  <c r="Q41" i="5" s="1"/>
  <c r="P32" i="5"/>
  <c r="P41" i="5" s="1"/>
  <c r="O32" i="5"/>
  <c r="O41" i="5" s="1"/>
  <c r="N32" i="5"/>
  <c r="N41" i="5" s="1"/>
  <c r="M32" i="5"/>
  <c r="M41" i="5" s="1"/>
  <c r="L32" i="5"/>
  <c r="L41" i="5" s="1"/>
  <c r="K32" i="5"/>
  <c r="K41" i="5" s="1"/>
  <c r="J32" i="5"/>
  <c r="J41" i="5" s="1"/>
  <c r="I32" i="5"/>
  <c r="I41" i="5" s="1"/>
  <c r="H32" i="5"/>
  <c r="H41" i="5" s="1"/>
  <c r="G32" i="5"/>
  <c r="G41" i="5" s="1"/>
  <c r="F32" i="5"/>
  <c r="F41" i="5" s="1"/>
  <c r="E32" i="5"/>
  <c r="E41" i="5" s="1"/>
  <c r="D32" i="5"/>
  <c r="D41" i="5" s="1"/>
  <c r="R21" i="5"/>
  <c r="P21" i="5"/>
  <c r="N21" i="5"/>
  <c r="L21" i="5"/>
  <c r="J21" i="5"/>
  <c r="H21" i="5"/>
  <c r="F21" i="5"/>
  <c r="D21" i="5"/>
  <c r="T20" i="5"/>
  <c r="S20" i="5"/>
  <c r="S21" i="5" s="1"/>
  <c r="R20" i="5"/>
  <c r="Q20" i="5"/>
  <c r="Q21" i="5" s="1"/>
  <c r="P20" i="5"/>
  <c r="O20" i="5"/>
  <c r="O21" i="5" s="1"/>
  <c r="N20" i="5"/>
  <c r="M20" i="5"/>
  <c r="M21" i="5" s="1"/>
  <c r="L20" i="5"/>
  <c r="K20" i="5"/>
  <c r="K21" i="5" s="1"/>
  <c r="J20" i="5"/>
  <c r="I20" i="5"/>
  <c r="I21" i="5" s="1"/>
  <c r="H20" i="5"/>
  <c r="G20" i="5"/>
  <c r="G21" i="5" s="1"/>
  <c r="F20" i="5"/>
  <c r="E20" i="5"/>
  <c r="E21" i="5" s="1"/>
  <c r="D20" i="5"/>
  <c r="T50" i="4"/>
  <c r="T51" i="4" s="1"/>
  <c r="S50" i="4"/>
  <c r="R50" i="4"/>
  <c r="R51" i="4" s="1"/>
  <c r="Q50" i="4"/>
  <c r="P50" i="4"/>
  <c r="P51" i="4" s="1"/>
  <c r="O50" i="4"/>
  <c r="N50" i="4"/>
  <c r="N51" i="4" s="1"/>
  <c r="M50" i="4"/>
  <c r="L50" i="4"/>
  <c r="L51" i="4" s="1"/>
  <c r="K50" i="4"/>
  <c r="J50" i="4"/>
  <c r="J51" i="4" s="1"/>
  <c r="I50" i="4"/>
  <c r="H50" i="4"/>
  <c r="H51" i="4" s="1"/>
  <c r="G50" i="4"/>
  <c r="F50" i="4"/>
  <c r="F51" i="4" s="1"/>
  <c r="E50" i="4"/>
  <c r="D50" i="4"/>
  <c r="T35" i="4"/>
  <c r="S35" i="4"/>
  <c r="S51" i="4" s="1"/>
  <c r="R35" i="4"/>
  <c r="Q35" i="4"/>
  <c r="Q51" i="4" s="1"/>
  <c r="P35" i="4"/>
  <c r="O35" i="4"/>
  <c r="O51" i="4" s="1"/>
  <c r="N35" i="4"/>
  <c r="M35" i="4"/>
  <c r="M51" i="4" s="1"/>
  <c r="L35" i="4"/>
  <c r="K35" i="4"/>
  <c r="K51" i="4" s="1"/>
  <c r="J35" i="4"/>
  <c r="I35" i="4"/>
  <c r="I51" i="4" s="1"/>
  <c r="H35" i="4"/>
  <c r="G35" i="4"/>
  <c r="G51" i="4" s="1"/>
  <c r="F35" i="4"/>
  <c r="E35" i="4"/>
  <c r="E51" i="4" s="1"/>
  <c r="D35" i="4"/>
  <c r="D22" i="4"/>
  <c r="T21" i="4"/>
  <c r="S21" i="4"/>
  <c r="S22" i="4" s="1"/>
  <c r="R21" i="4"/>
  <c r="R22" i="4" s="1"/>
  <c r="Q21" i="4"/>
  <c r="Q22" i="4" s="1"/>
  <c r="P21" i="4"/>
  <c r="P22" i="4" s="1"/>
  <c r="O21" i="4"/>
  <c r="O22" i="4" s="1"/>
  <c r="N21" i="4"/>
  <c r="N22" i="4" s="1"/>
  <c r="M21" i="4"/>
  <c r="M22" i="4" s="1"/>
  <c r="L21" i="4"/>
  <c r="L22" i="4" s="1"/>
  <c r="K21" i="4"/>
  <c r="K22" i="4" s="1"/>
  <c r="J21" i="4"/>
  <c r="J22" i="4" s="1"/>
  <c r="I21" i="4"/>
  <c r="I22" i="4" s="1"/>
  <c r="H21" i="4"/>
  <c r="H22" i="4" s="1"/>
  <c r="G21" i="4"/>
  <c r="G22" i="4" s="1"/>
  <c r="F21" i="4"/>
  <c r="F22" i="4" s="1"/>
  <c r="E21" i="4"/>
  <c r="E22" i="4" s="1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T35" i="3"/>
  <c r="T45" i="3" s="1"/>
  <c r="S35" i="3"/>
  <c r="S45" i="3" s="1"/>
  <c r="R35" i="3"/>
  <c r="R45" i="3" s="1"/>
  <c r="Q35" i="3"/>
  <c r="Q45" i="3" s="1"/>
  <c r="P35" i="3"/>
  <c r="P45" i="3" s="1"/>
  <c r="O35" i="3"/>
  <c r="O45" i="3" s="1"/>
  <c r="N35" i="3"/>
  <c r="N45" i="3" s="1"/>
  <c r="M35" i="3"/>
  <c r="M45" i="3" s="1"/>
  <c r="L35" i="3"/>
  <c r="L45" i="3" s="1"/>
  <c r="K35" i="3"/>
  <c r="K45" i="3" s="1"/>
  <c r="J35" i="3"/>
  <c r="J45" i="3" s="1"/>
  <c r="I35" i="3"/>
  <c r="I45" i="3" s="1"/>
  <c r="H35" i="3"/>
  <c r="H45" i="3" s="1"/>
  <c r="G35" i="3"/>
  <c r="G45" i="3" s="1"/>
  <c r="F35" i="3"/>
  <c r="F45" i="3" s="1"/>
  <c r="E35" i="3"/>
  <c r="E45" i="3" s="1"/>
  <c r="D35" i="3"/>
  <c r="D45" i="3" s="1"/>
  <c r="T21" i="3"/>
  <c r="S21" i="3"/>
  <c r="R21" i="3"/>
  <c r="Q21" i="3"/>
  <c r="P21" i="3"/>
  <c r="O21" i="3"/>
  <c r="N21" i="3"/>
  <c r="M21" i="3"/>
  <c r="L21" i="3"/>
  <c r="K21" i="3"/>
  <c r="J21" i="3"/>
  <c r="I21" i="3"/>
  <c r="I22" i="3" s="1"/>
  <c r="H21" i="3"/>
  <c r="G21" i="3"/>
  <c r="F21" i="3"/>
  <c r="E21" i="3"/>
  <c r="D21" i="3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T34" i="2"/>
  <c r="T45" i="2" s="1"/>
  <c r="S34" i="2"/>
  <c r="S45" i="2" s="1"/>
  <c r="R34" i="2"/>
  <c r="R45" i="2" s="1"/>
  <c r="Q34" i="2"/>
  <c r="Q45" i="2" s="1"/>
  <c r="P34" i="2"/>
  <c r="P45" i="2" s="1"/>
  <c r="O34" i="2"/>
  <c r="O45" i="2" s="1"/>
  <c r="N34" i="2"/>
  <c r="N45" i="2" s="1"/>
  <c r="M34" i="2"/>
  <c r="M45" i="2" s="1"/>
  <c r="L34" i="2"/>
  <c r="L45" i="2" s="1"/>
  <c r="K34" i="2"/>
  <c r="K45" i="2" s="1"/>
  <c r="J34" i="2"/>
  <c r="J45" i="2" s="1"/>
  <c r="I34" i="2"/>
  <c r="I45" i="2" s="1"/>
  <c r="H34" i="2"/>
  <c r="H45" i="2" s="1"/>
  <c r="G34" i="2"/>
  <c r="G45" i="2" s="1"/>
  <c r="F34" i="2"/>
  <c r="F45" i="2" s="1"/>
  <c r="E34" i="2"/>
  <c r="E45" i="2" s="1"/>
  <c r="D34" i="2"/>
  <c r="D45" i="2" s="1"/>
  <c r="T21" i="2"/>
  <c r="S21" i="2"/>
  <c r="S22" i="2" s="1"/>
  <c r="R21" i="2"/>
  <c r="R22" i="2" s="1"/>
  <c r="Q21" i="2"/>
  <c r="Q22" i="2" s="1"/>
  <c r="P21" i="2"/>
  <c r="P22" i="2" s="1"/>
  <c r="O21" i="2"/>
  <c r="O22" i="2" s="1"/>
  <c r="N21" i="2"/>
  <c r="N22" i="2" s="1"/>
  <c r="M21" i="2"/>
  <c r="M22" i="2" s="1"/>
  <c r="L21" i="2"/>
  <c r="L22" i="2" s="1"/>
  <c r="K21" i="2"/>
  <c r="K22" i="2" s="1"/>
  <c r="J21" i="2"/>
  <c r="J22" i="2" s="1"/>
  <c r="I21" i="2"/>
  <c r="I22" i="2" s="1"/>
  <c r="H21" i="2"/>
  <c r="H22" i="2" s="1"/>
  <c r="G21" i="2"/>
  <c r="G22" i="2" s="1"/>
  <c r="F21" i="2"/>
  <c r="F22" i="2" s="1"/>
  <c r="E21" i="2"/>
  <c r="E22" i="2" s="1"/>
  <c r="D21" i="2"/>
  <c r="D22" i="2" s="1"/>
  <c r="I22" i="8" l="1"/>
  <c r="K22" i="8"/>
  <c r="M22" i="8"/>
  <c r="O22" i="8"/>
  <c r="Q22" i="8"/>
  <c r="S22" i="8"/>
  <c r="M45" i="8"/>
  <c r="M43" i="8"/>
  <c r="O45" i="8"/>
  <c r="Q45" i="8"/>
  <c r="S45" i="8"/>
  <c r="E45" i="6"/>
  <c r="G45" i="6"/>
  <c r="I45" i="6"/>
  <c r="K45" i="6"/>
  <c r="M45" i="6"/>
  <c r="O45" i="6"/>
  <c r="Q45" i="6"/>
  <c r="S45" i="6"/>
  <c r="E22" i="8"/>
  <c r="G22" i="8"/>
  <c r="E45" i="8"/>
  <c r="G45" i="8"/>
  <c r="I45" i="8"/>
  <c r="K45" i="8"/>
</calcChain>
</file>

<file path=xl/sharedStrings.xml><?xml version="1.0" encoding="utf-8"?>
<sst xmlns="http://schemas.openxmlformats.org/spreadsheetml/2006/main" count="1120" uniqueCount="200">
  <si>
    <t>Утверждаю</t>
  </si>
  <si>
    <t>________________ Т.В.Борисова</t>
  </si>
  <si>
    <r>
      <t>Директор муниципального бюджетного общеобразовательного учреждения средней общеобразовательной школы № 2 им. И.С. Косьминова</t>
    </r>
    <r>
      <rPr>
        <b/>
        <u/>
        <sz val="14"/>
        <rFont val="Times New Roman"/>
      </rPr>
      <t xml:space="preserve"> </t>
    </r>
    <r>
      <rPr>
        <sz val="14"/>
        <rFont val="Times New Roman"/>
      </rPr>
      <t>закрытого административно-территориального образования город Радужный Владимирской области</t>
    </r>
  </si>
  <si>
    <t>«01» сентября  2023 г.</t>
  </si>
  <si>
    <t>Муниципальное бюджетное общеобразовательное учреждение средняя общеобразовательная школа № 2</t>
  </si>
  <si>
    <t>закрытого административно-территориальнго образования г. Радужный Владимирской области</t>
  </si>
  <si>
    <t>10-ти дневное меню на осенне-зимний период</t>
  </si>
  <si>
    <t xml:space="preserve"> - </t>
  </si>
  <si>
    <t>Младшие классы 1-4 классы</t>
  </si>
  <si>
    <t>Старшие классы 5-11 классы</t>
  </si>
  <si>
    <t>2023/2024 год</t>
  </si>
  <si>
    <t>МЕНЮ</t>
  </si>
  <si>
    <t>ВТОРОЙ ДЕНЬ</t>
  </si>
  <si>
    <t>Начальная школа</t>
  </si>
  <si>
    <t>№
рецептуры</t>
  </si>
  <si>
    <t>№ п/п</t>
  </si>
  <si>
    <t>Наименование блюд</t>
  </si>
  <si>
    <t>Выход</t>
  </si>
  <si>
    <t>Белки</t>
  </si>
  <si>
    <t>Жиры</t>
  </si>
  <si>
    <t>Углеводы</t>
  </si>
  <si>
    <t>Каллории</t>
  </si>
  <si>
    <t>A</t>
  </si>
  <si>
    <t>B1</t>
  </si>
  <si>
    <t>B2</t>
  </si>
  <si>
    <t>C</t>
  </si>
  <si>
    <t>PP</t>
  </si>
  <si>
    <t>Na</t>
  </si>
  <si>
    <t>K</t>
  </si>
  <si>
    <t>Ca</t>
  </si>
  <si>
    <t>Mg</t>
  </si>
  <si>
    <t>P</t>
  </si>
  <si>
    <t>Fe</t>
  </si>
  <si>
    <t>Стоимость</t>
  </si>
  <si>
    <t>Завтрак</t>
  </si>
  <si>
    <t>Омлет натуральный с</t>
  </si>
  <si>
    <t>зеленым горошком</t>
  </si>
  <si>
    <t>Чай с сахаром</t>
  </si>
  <si>
    <t>Яблоко</t>
  </si>
  <si>
    <t>Хлеб пшеничный</t>
  </si>
  <si>
    <t xml:space="preserve"> </t>
  </si>
  <si>
    <t>итого</t>
  </si>
  <si>
    <t>Обед</t>
  </si>
  <si>
    <t xml:space="preserve">Суп с макаронными изделиями </t>
  </si>
  <si>
    <t>Шницель рыбный натуральный</t>
  </si>
  <si>
    <t>Картофельное пюрес огурцом сол(свеж.) и маслом слив  130/20/30</t>
  </si>
  <si>
    <t>Кисель</t>
  </si>
  <si>
    <t>Хлеб ржаной</t>
  </si>
  <si>
    <t>Итого</t>
  </si>
  <si>
    <t>Всего</t>
  </si>
  <si>
    <t>Старшие классы</t>
  </si>
  <si>
    <t>Каша рисовая с маслом 250/20</t>
  </si>
  <si>
    <t xml:space="preserve">   </t>
  </si>
  <si>
    <t>Кофейный напиток</t>
  </si>
  <si>
    <t>Конфета "гранднатс"</t>
  </si>
  <si>
    <t>Суп с макаронными изделями с мясом 240/20</t>
  </si>
  <si>
    <t>Картофельное пюрес огурцом солёным 160/20</t>
  </si>
  <si>
    <t>ПЕРВЫЙ ДЕНЬ</t>
  </si>
  <si>
    <t>302/96</t>
  </si>
  <si>
    <t>Каша Дружба с маслом сливочным 140/10</t>
  </si>
  <si>
    <t>Какао с молоком</t>
  </si>
  <si>
    <t>Хлеб пшенич с сыром20/24</t>
  </si>
  <si>
    <t>Мармелад</t>
  </si>
  <si>
    <t>Итого за завтрак</t>
  </si>
  <si>
    <t>Суп гороховый  с мясом 180/40</t>
  </si>
  <si>
    <t>Биточек говяжий</t>
  </si>
  <si>
    <t>516/587</t>
  </si>
  <si>
    <t>Макароны отварные с соусом 120/30</t>
  </si>
  <si>
    <t>Напиток лимонный</t>
  </si>
  <si>
    <t>Итого за обед</t>
  </si>
  <si>
    <t>Всего за день</t>
  </si>
  <si>
    <t>Каша Дружба с маслом сливочным 200/10</t>
  </si>
  <si>
    <t>Чай</t>
  </si>
  <si>
    <t xml:space="preserve">Конфета </t>
  </si>
  <si>
    <t>Сыр</t>
  </si>
  <si>
    <t>Итого на завтрак</t>
  </si>
  <si>
    <t>Суп гороховый  с мясом 230/30</t>
  </si>
  <si>
    <t>Макароны отварные с соусом 150/30</t>
  </si>
  <si>
    <t>Итого на обед</t>
  </si>
  <si>
    <t>ТРЕТИЙ ДЕНЬ</t>
  </si>
  <si>
    <t>Пудинг творожный 100/50 с повидлом</t>
  </si>
  <si>
    <t>Мандарины</t>
  </si>
  <si>
    <t>500</t>
  </si>
  <si>
    <t xml:space="preserve">    </t>
  </si>
  <si>
    <t>Борщ  с фасолью с курицей</t>
  </si>
  <si>
    <t xml:space="preserve"> Мясо тушеное 50/40</t>
  </si>
  <si>
    <t>Гречка рассыпчатая</t>
  </si>
  <si>
    <t>Компот из сухофруктов</t>
  </si>
  <si>
    <t xml:space="preserve">Каша овсяная молочная с </t>
  </si>
  <si>
    <t>маслом сливочным</t>
  </si>
  <si>
    <t xml:space="preserve">Чай </t>
  </si>
  <si>
    <t>Тефтели рыбные с соусом</t>
  </si>
  <si>
    <t>100/50</t>
  </si>
  <si>
    <t>Картофельное пюре</t>
  </si>
  <si>
    <t>Борщ с фасольюс курицей</t>
  </si>
  <si>
    <t xml:space="preserve"> Мясо тушеное 50/50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</si>
  <si>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</si>
  <si>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ЧЕТВЁРТЫЙ ДЕНЬ</t>
  </si>
  <si>
    <t>487/520</t>
  </si>
  <si>
    <t>Птица отварн с картоф пюре</t>
  </si>
  <si>
    <t>90/150</t>
  </si>
  <si>
    <t>Чай с лимоном</t>
  </si>
  <si>
    <t>Хлеб  пшеничный</t>
  </si>
  <si>
    <t>Шоколад Алёнка</t>
  </si>
  <si>
    <t>Салат из свеклы с сыром</t>
  </si>
  <si>
    <t>-</t>
  </si>
  <si>
    <t>Суп овощной с курицей со сметаной170/20/10</t>
  </si>
  <si>
    <t>Плов с мясом 50/150</t>
  </si>
  <si>
    <t>Компот из свежих яблок</t>
  </si>
  <si>
    <t>Птица отварная</t>
  </si>
  <si>
    <t>Картоф пюре с  соусом</t>
  </si>
  <si>
    <t xml:space="preserve"> Чай с сахаром</t>
  </si>
  <si>
    <t>Суп овощной со сметаной и мясом250/10/10</t>
  </si>
  <si>
    <t>Плов с мясом 100/180</t>
  </si>
  <si>
    <t>ПЯТЫЙ ДЕНЬ</t>
  </si>
  <si>
    <t>Макароны с тёртым сыром с кукурузой  120/30/20</t>
  </si>
  <si>
    <t>дополнительное питание</t>
  </si>
  <si>
    <t xml:space="preserve">  </t>
  </si>
  <si>
    <t>Зефир "Лянеж"</t>
  </si>
  <si>
    <t xml:space="preserve"> Суп картоф с рисом</t>
  </si>
  <si>
    <t>Котлета куриная</t>
  </si>
  <si>
    <t>Кондитерское изделие</t>
  </si>
  <si>
    <t>1 шт</t>
  </si>
  <si>
    <t>Макаронные изделия с тёртым сыром с кукурузой 180/20/60</t>
  </si>
  <si>
    <t>Яйцо варёное</t>
  </si>
  <si>
    <t>Салат из моркови с яблоками</t>
  </si>
  <si>
    <t>Суп картоф с рисом</t>
  </si>
  <si>
    <t>Котлета из мяса птицы</t>
  </si>
  <si>
    <t>ШЕСТОЙ ДЕНЬ</t>
  </si>
  <si>
    <t>Каша пшённая молочная с маслом сливочным 150/10</t>
  </si>
  <si>
    <t>Хлеб пшеничн с сыром20/20</t>
  </si>
  <si>
    <t>Рассольник с мясом 175/25</t>
  </si>
  <si>
    <t>Тефтели говяжьи 60/30</t>
  </si>
  <si>
    <t>Макароны  отв.салат из кв капусты 150/40</t>
  </si>
  <si>
    <t>1200</t>
  </si>
  <si>
    <t>Каша пшённая молочная с</t>
  </si>
  <si>
    <t>Рассольник с мясом 225/25</t>
  </si>
  <si>
    <t>Тефтели говяжьи 100/50</t>
  </si>
  <si>
    <t>Макароны отв.</t>
  </si>
  <si>
    <t>СЕДЬМОЙ ДЕНЬ</t>
  </si>
  <si>
    <t xml:space="preserve"> Пудинг рыбный</t>
  </si>
  <si>
    <t>Чай с лимоном 200/7</t>
  </si>
  <si>
    <t>Рис  с икрой кобач150/30</t>
  </si>
  <si>
    <t>Суп овощной со сметаной 170/30</t>
  </si>
  <si>
    <t>462/520</t>
  </si>
  <si>
    <t xml:space="preserve"> Ёжики мясные с соусом с картоф пюре60/30/150</t>
  </si>
  <si>
    <t>5/3,57</t>
  </si>
  <si>
    <t>5,5/8,65</t>
  </si>
  <si>
    <t>18,5/22,99</t>
  </si>
  <si>
    <t>144/225</t>
  </si>
  <si>
    <t>0,05/0,09</t>
  </si>
  <si>
    <t>1,1/1,5</t>
  </si>
  <si>
    <t>499/387</t>
  </si>
  <si>
    <t>109/684</t>
  </si>
  <si>
    <t>33/40,5</t>
  </si>
  <si>
    <t>18/30</t>
  </si>
  <si>
    <t>80/84</t>
  </si>
  <si>
    <t>0,7/1,05</t>
  </si>
  <si>
    <t xml:space="preserve">Компот из яблок </t>
  </si>
  <si>
    <t>Биточек рыбный любительский</t>
  </si>
  <si>
    <t>Рис отварной</t>
  </si>
  <si>
    <t>Яйцо</t>
  </si>
  <si>
    <t xml:space="preserve">Суп овощной </t>
  </si>
  <si>
    <t>Ёжики с соусом60/40</t>
  </si>
  <si>
    <t>0, 1,13</t>
  </si>
  <si>
    <t>Компот из св яблок</t>
  </si>
  <si>
    <t>ВОСЬМОЙ ДЕНЬ</t>
  </si>
  <si>
    <t>Суфле творожное с повидлом 110/50</t>
  </si>
  <si>
    <t>чай с лимоном190/10</t>
  </si>
  <si>
    <t>мандарины</t>
  </si>
  <si>
    <t>Щи из свежей капусты со сметаной и курицей  170/10/20</t>
  </si>
  <si>
    <t>Котлета по-хлыновски</t>
  </si>
  <si>
    <t>Рис отварной с соусом150/30</t>
  </si>
  <si>
    <t>Каша гречневая молочная с</t>
  </si>
  <si>
    <t>Щи из свежей капусты со сметаной и курицей 250/20/20</t>
  </si>
  <si>
    <t>Рис отварной с соусом150/50</t>
  </si>
  <si>
    <t>Конфета "Ореховая роща"</t>
  </si>
  <si>
    <t>ДЕВЯТЫЙ ДЕНЬ</t>
  </si>
  <si>
    <t>Каша рисовая молочная с маслом сливочным 150/10</t>
  </si>
  <si>
    <t>Хлеб пшенич с сыром40/30</t>
  </si>
  <si>
    <t>Борщ с мясом   170/30</t>
  </si>
  <si>
    <t>Плов с курицейс икрой кобачков120/30/30</t>
  </si>
  <si>
    <t>Каша рисовая молочная</t>
  </si>
  <si>
    <t>с маслом сливочным</t>
  </si>
  <si>
    <t>Пудинг творожный с изюмом</t>
  </si>
  <si>
    <t>Масло сливочное</t>
  </si>
  <si>
    <t>Борщ с мясом   230/20</t>
  </si>
  <si>
    <t>Плов скурицей с икрой кобачков150/30/40</t>
  </si>
  <si>
    <t>ДЕСЯТЫЙ ДЕНЬ</t>
  </si>
  <si>
    <t>Биточек куриный</t>
  </si>
  <si>
    <t>Макароны отварные  с соусом, с кукурузой  120/30/20</t>
  </si>
  <si>
    <t>Чай со сгущ. Молоком</t>
  </si>
  <si>
    <t>Хлеб пшен с сыром40/20</t>
  </si>
  <si>
    <t>Суп лапша с мясом 160/40</t>
  </si>
  <si>
    <t>Жаркое по-домашнему   40/200</t>
  </si>
  <si>
    <t>Напиток апельсиновый</t>
  </si>
  <si>
    <t>Биточки куриные</t>
  </si>
  <si>
    <t>Чай с лимоном   200/7</t>
  </si>
  <si>
    <t xml:space="preserve"> Суп лапша с мясом240/20</t>
  </si>
  <si>
    <t>Жаркое по-домашнему   50/230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</si>
</sst>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27" x14ac:knownFonts="1">
    <font>
      <sz val="11"/>
      <color theme="1"/>
      <name val="Calibri"/>
    </font>
    <font>
      <sz val="11"/>
      <color theme="0"/>
      <name val="Calibri"/>
      <scheme val="minor"/>
    </font>
    <font>
      <sz val="11"/>
      <name val="Times New Roman"/>
    </font>
    <font>
      <sz val="11"/>
      <name val="Calibri"/>
    </font>
    <font>
      <sz val="14"/>
      <name val="Times New Roman"/>
    </font>
    <font>
      <b/>
      <sz val="11"/>
      <name val="Times New Roman"/>
    </font>
    <font>
      <b/>
      <i/>
      <sz val="16"/>
      <name val="Times New Roman"/>
    </font>
    <font>
      <b/>
      <i/>
      <sz val="14"/>
      <name val="Times New Roman"/>
    </font>
    <font>
      <b/>
      <i/>
      <u/>
      <sz val="12"/>
      <name val="Times New Roman"/>
    </font>
    <font>
      <sz val="10"/>
      <name val="Times New Roman"/>
    </font>
    <font>
      <b/>
      <i/>
      <sz val="11"/>
      <name val="Times New Roman"/>
    </font>
    <font>
      <b/>
      <sz val="12"/>
      <name val="Calibri"/>
    </font>
    <font>
      <b/>
      <sz val="11"/>
      <name val="Calibri"/>
    </font>
    <font>
      <sz val="14"/>
      <name val="Calibri"/>
    </font>
    <font>
      <b/>
      <i/>
      <u/>
      <sz val="14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i/>
      <sz val="11"/>
      <color theme="1"/>
      <name val="Times New Roman"/>
    </font>
    <font>
      <b/>
      <i/>
      <u/>
      <sz val="12"/>
      <color theme="1"/>
      <name val="Times New Roman"/>
    </font>
    <font>
      <sz val="12"/>
      <name val="Times New Roman"/>
    </font>
    <font>
      <sz val="11"/>
      <color indexed="2"/>
      <name val="Times New Roman"/>
    </font>
    <font>
      <b/>
      <sz val="14"/>
      <name val="Times New Roman"/>
    </font>
    <font>
      <b/>
      <i/>
      <u/>
      <sz val="11"/>
      <name val="Times New Roman"/>
    </font>
    <font>
      <b/>
      <i/>
      <sz val="12"/>
      <name val="Times New Roman"/>
    </font>
    <font>
      <sz val="11"/>
      <color theme="1"/>
      <name val="Calibri"/>
    </font>
    <font>
      <b/>
      <u/>
      <sz val="14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indexed="65"/>
        <b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5" fillId="0" borderId="0"/>
    <xf numFmtId="0" fontId="1" fillId="2" borderId="0"/>
  </cellStyleXfs>
  <cellXfs count="287">
    <xf numFmtId="0" fontId="0" fillId="0" borderId="0" xfId="0"/>
    <xf numFmtId="0" fontId="2" fillId="0" borderId="0" xfId="2" applyFont="1" applyFill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2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3" borderId="0" xfId="0" applyFont="1" applyFill="1"/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2" fillId="3" borderId="0" xfId="2" applyFont="1" applyFill="1" applyAlignment="1">
      <alignment vertical="center"/>
    </xf>
    <xf numFmtId="2" fontId="2" fillId="0" borderId="0" xfId="2" applyNumberFormat="1" applyFont="1" applyFill="1" applyAlignment="1">
      <alignment vertical="center"/>
    </xf>
    <xf numFmtId="0" fontId="9" fillId="0" borderId="2" xfId="0" applyFont="1" applyBorder="1" applyAlignment="1" applyProtection="1">
      <alignment vertical="center"/>
      <protection locked="0"/>
    </xf>
    <xf numFmtId="0" fontId="2" fillId="0" borderId="2" xfId="2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2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168" fontId="9" fillId="0" borderId="2" xfId="0" applyNumberFormat="1" applyFont="1" applyBorder="1" applyAlignment="1" applyProtection="1">
      <alignment horizontal="center" vertical="center"/>
      <protection locked="0"/>
    </xf>
    <xf numFmtId="2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>
      <alignment horizontal="center" vertical="center"/>
    </xf>
    <xf numFmtId="2" fontId="2" fillId="0" borderId="3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vertical="center"/>
    </xf>
    <xf numFmtId="0" fontId="2" fillId="0" borderId="6" xfId="2" applyFont="1" applyFill="1" applyBorder="1" applyAlignment="1">
      <alignment vertical="center"/>
    </xf>
    <xf numFmtId="1" fontId="10" fillId="0" borderId="6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2" fontId="8" fillId="4" borderId="2" xfId="2" applyNumberFormat="1" applyFont="1" applyFill="1" applyBorder="1" applyAlignment="1">
      <alignment horizontal="center" vertical="center"/>
    </xf>
    <xf numFmtId="0" fontId="2" fillId="0" borderId="7" xfId="2" applyFont="1" applyFill="1" applyBorder="1" applyAlignment="1">
      <alignment vertical="center"/>
    </xf>
    <xf numFmtId="0" fontId="3" fillId="0" borderId="7" xfId="0" applyFont="1" applyBorder="1"/>
    <xf numFmtId="0" fontId="11" fillId="0" borderId="7" xfId="0" applyFont="1" applyBorder="1"/>
    <xf numFmtId="0" fontId="12" fillId="0" borderId="7" xfId="0" applyFont="1" applyBorder="1"/>
    <xf numFmtId="0" fontId="13" fillId="0" borderId="0" xfId="0" applyFont="1"/>
    <xf numFmtId="0" fontId="2" fillId="0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 vertical="center"/>
    </xf>
    <xf numFmtId="2" fontId="4" fillId="0" borderId="0" xfId="2" applyNumberFormat="1" applyFont="1" applyFill="1" applyAlignment="1">
      <alignment horizontal="center" vertical="center"/>
    </xf>
    <xf numFmtId="2" fontId="2" fillId="0" borderId="0" xfId="2" applyNumberFormat="1" applyFont="1" applyFill="1" applyAlignment="1">
      <alignment horizontal="center" vertical="center"/>
    </xf>
    <xf numFmtId="0" fontId="2" fillId="0" borderId="2" xfId="2" applyFont="1" applyFill="1" applyBorder="1" applyAlignment="1">
      <alignment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indent="2"/>
    </xf>
    <xf numFmtId="2" fontId="14" fillId="4" borderId="2" xfId="2" applyNumberFormat="1" applyFont="1" applyFill="1" applyBorder="1" applyAlignment="1">
      <alignment horizontal="center" vertical="center"/>
    </xf>
    <xf numFmtId="0" fontId="9" fillId="0" borderId="4" xfId="0" applyFont="1" applyBorder="1" applyAlignment="1" applyProtection="1">
      <alignment vertical="center"/>
      <protection locked="0"/>
    </xf>
    <xf numFmtId="0" fontId="2" fillId="0" borderId="6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 wrapText="1"/>
    </xf>
    <xf numFmtId="0" fontId="2" fillId="0" borderId="8" xfId="2" applyFont="1" applyFill="1" applyBorder="1" applyAlignment="1">
      <alignment vertical="center" wrapText="1"/>
    </xf>
    <xf numFmtId="0" fontId="9" fillId="0" borderId="6" xfId="0" applyFont="1" applyBorder="1" applyAlignment="1" applyProtection="1">
      <alignment vertical="center"/>
      <protection locked="0"/>
    </xf>
    <xf numFmtId="0" fontId="15" fillId="0" borderId="2" xfId="2" applyFont="1" applyFill="1" applyBorder="1" applyAlignment="1">
      <alignment horizontal="center" vertical="center"/>
    </xf>
    <xf numFmtId="0" fontId="9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2" applyFont="1" applyFill="1" applyAlignment="1">
      <alignment vertical="center" wrapText="1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9" xfId="2" applyFont="1" applyFill="1" applyBorder="1" applyAlignment="1">
      <alignment horizontal="right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0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2" xfId="2" applyFont="1" applyFill="1" applyBorder="1" applyAlignment="1">
      <alignment horizontal="right" vertical="center" wrapText="1"/>
    </xf>
    <xf numFmtId="0" fontId="2" fillId="0" borderId="13" xfId="2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4" xfId="2" applyFont="1" applyFill="1" applyBorder="1" applyAlignment="1">
      <alignment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168" fontId="2" fillId="0" borderId="2" xfId="0" applyNumberFormat="1" applyFont="1" applyBorder="1" applyAlignment="1" applyProtection="1">
      <alignment horizontal="center" vertical="center"/>
      <protection locked="0"/>
    </xf>
    <xf numFmtId="168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2" xfId="2" applyFont="1" applyFill="1" applyBorder="1" applyAlignment="1">
      <alignment vertical="center" wrapText="1"/>
    </xf>
    <xf numFmtId="168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8" xfId="2" applyFont="1" applyFill="1" applyBorder="1" applyAlignment="1">
      <alignment vertical="center"/>
    </xf>
    <xf numFmtId="0" fontId="10" fillId="0" borderId="8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2" fontId="5" fillId="3" borderId="16" xfId="0" applyNumberFormat="1" applyFont="1" applyFill="1" applyBorder="1" applyAlignment="1">
      <alignment horizontal="center" vertical="center"/>
    </xf>
    <xf numFmtId="0" fontId="11" fillId="4" borderId="0" xfId="0" applyFont="1" applyFill="1"/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2" fontId="15" fillId="0" borderId="2" xfId="2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5" fillId="0" borderId="2" xfId="2" applyFont="1" applyFill="1" applyBorder="1" applyAlignment="1">
      <alignment vertical="center" wrapText="1"/>
    </xf>
    <xf numFmtId="0" fontId="2" fillId="0" borderId="5" xfId="2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5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vertical="center"/>
    </xf>
    <xf numFmtId="0" fontId="18" fillId="0" borderId="2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right" vertical="center" wrapText="1"/>
    </xf>
    <xf numFmtId="0" fontId="10" fillId="0" borderId="2" xfId="2" applyFont="1" applyFill="1" applyBorder="1" applyAlignment="1">
      <alignment horizontal="center" vertical="center"/>
    </xf>
    <xf numFmtId="2" fontId="19" fillId="0" borderId="2" xfId="2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8" fontId="2" fillId="0" borderId="4" xfId="0" applyNumberFormat="1" applyFont="1" applyBorder="1" applyAlignment="1" applyProtection="1">
      <alignment horizontal="center" vertical="center"/>
      <protection locked="0"/>
    </xf>
    <xf numFmtId="168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168" fontId="2" fillId="0" borderId="2" xfId="2" applyNumberFormat="1" applyFont="1" applyFill="1" applyBorder="1" applyAlignment="1">
      <alignment horizontal="center" vertical="center"/>
    </xf>
    <xf numFmtId="168" fontId="2" fillId="0" borderId="13" xfId="2" applyNumberFormat="1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2" applyFont="1" applyFill="1" applyBorder="1" applyAlignment="1">
      <alignment vertical="center"/>
    </xf>
    <xf numFmtId="49" fontId="10" fillId="0" borderId="8" xfId="2" applyNumberFormat="1" applyFont="1" applyFill="1" applyBorder="1" applyAlignment="1">
      <alignment horizontal="center" vertical="center"/>
    </xf>
    <xf numFmtId="168" fontId="8" fillId="0" borderId="8" xfId="2" applyNumberFormat="1" applyFont="1" applyFill="1" applyBorder="1" applyAlignment="1">
      <alignment horizontal="center" vertical="center"/>
    </xf>
    <xf numFmtId="168" fontId="8" fillId="0" borderId="19" xfId="2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2" fontId="8" fillId="4" borderId="8" xfId="2" applyNumberFormat="1" applyFont="1" applyFill="1" applyBorder="1" applyAlignment="1">
      <alignment horizontal="center" vertical="center"/>
    </xf>
    <xf numFmtId="0" fontId="21" fillId="0" borderId="0" xfId="2" applyFont="1" applyFill="1" applyAlignment="1">
      <alignment vertical="center"/>
    </xf>
    <xf numFmtId="0" fontId="21" fillId="0" borderId="0" xfId="2" applyFont="1" applyFill="1" applyAlignment="1">
      <alignment horizontal="center" vertical="center"/>
    </xf>
    <xf numFmtId="2" fontId="22" fillId="0" borderId="0" xfId="2" applyNumberFormat="1" applyFont="1" applyFill="1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/>
    </xf>
    <xf numFmtId="2" fontId="8" fillId="0" borderId="2" xfId="2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vertical="top" wrapText="1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2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3" xfId="2" applyFont="1" applyFill="1" applyBorder="1" applyAlignment="1">
      <alignment vertical="center" wrapText="1"/>
    </xf>
    <xf numFmtId="0" fontId="2" fillId="0" borderId="14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2" fontId="2" fillId="0" borderId="8" xfId="2" applyNumberFormat="1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right" vertical="center" wrapText="1"/>
    </xf>
    <xf numFmtId="2" fontId="23" fillId="0" borderId="2" xfId="2" applyNumberFormat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 wrapText="1"/>
    </xf>
    <xf numFmtId="2" fontId="2" fillId="0" borderId="6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1" fillId="0" borderId="2" xfId="2" applyFont="1" applyFill="1" applyBorder="1" applyAlignment="1">
      <alignment vertical="center"/>
    </xf>
    <xf numFmtId="0" fontId="2" fillId="0" borderId="2" xfId="0" applyFont="1" applyBorder="1" applyAlignment="1" applyProtection="1">
      <alignment vertical="center" wrapText="1"/>
      <protection locked="0"/>
    </xf>
    <xf numFmtId="49" fontId="10" fillId="0" borderId="2" xfId="2" applyNumberFormat="1" applyFont="1" applyFill="1" applyBorder="1" applyAlignment="1">
      <alignment horizontal="center" vertical="center"/>
    </xf>
    <xf numFmtId="168" fontId="10" fillId="0" borderId="2" xfId="0" applyNumberFormat="1" applyFont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 vertical="center"/>
    </xf>
    <xf numFmtId="49" fontId="2" fillId="0" borderId="8" xfId="2" applyNumberFormat="1" applyFont="1" applyFill="1" applyBorder="1" applyAlignment="1">
      <alignment horizontal="center" vertical="center"/>
    </xf>
    <xf numFmtId="0" fontId="2" fillId="0" borderId="0" xfId="2" applyFont="1" applyFill="1"/>
    <xf numFmtId="0" fontId="2" fillId="0" borderId="0" xfId="2" applyFont="1" applyFill="1" applyAlignment="1">
      <alignment wrapText="1"/>
    </xf>
    <xf numFmtId="2" fontId="2" fillId="0" borderId="0" xfId="2" applyNumberFormat="1" applyFont="1" applyFill="1"/>
    <xf numFmtId="0" fontId="20" fillId="0" borderId="22" xfId="0" applyFont="1" applyBorder="1" applyAlignment="1">
      <alignment vertical="center" wrapText="1"/>
    </xf>
    <xf numFmtId="0" fontId="2" fillId="0" borderId="2" xfId="2" applyFont="1" applyFill="1" applyBorder="1" applyAlignment="1">
      <alignment horizontal="center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2" applyFont="1" applyFill="1" applyBorder="1"/>
    <xf numFmtId="0" fontId="2" fillId="0" borderId="2" xfId="2" applyFont="1" applyFill="1" applyBorder="1" applyAlignment="1">
      <alignment wrapText="1"/>
    </xf>
    <xf numFmtId="49" fontId="10" fillId="0" borderId="2" xfId="2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12" xfId="2" applyFont="1" applyFill="1" applyBorder="1" applyAlignment="1">
      <alignment horizontal="center"/>
    </xf>
    <xf numFmtId="168" fontId="24" fillId="0" borderId="2" xfId="0" applyNumberFormat="1" applyFont="1" applyBorder="1" applyAlignment="1">
      <alignment horizontal="center" vertical="center"/>
    </xf>
    <xf numFmtId="0" fontId="2" fillId="0" borderId="3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2" fontId="24" fillId="4" borderId="2" xfId="0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2" fontId="2" fillId="0" borderId="0" xfId="2" applyNumberFormat="1" applyFont="1" applyFill="1" applyAlignment="1">
      <alignment horizontal="center"/>
    </xf>
    <xf numFmtId="0" fontId="2" fillId="0" borderId="2" xfId="2" applyFont="1" applyFill="1" applyBorder="1" applyAlignment="1">
      <alignment vertical="top" wrapText="1"/>
    </xf>
    <xf numFmtId="2" fontId="2" fillId="0" borderId="2" xfId="2" applyNumberFormat="1" applyFont="1" applyFill="1" applyBorder="1" applyAlignment="1">
      <alignment horizontal="center"/>
    </xf>
    <xf numFmtId="0" fontId="23" fillId="0" borderId="2" xfId="2" applyFont="1" applyFill="1" applyBorder="1" applyAlignment="1">
      <alignment horizontal="center"/>
    </xf>
    <xf numFmtId="2" fontId="8" fillId="4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left" wrapText="1"/>
    </xf>
    <xf numFmtId="49" fontId="2" fillId="0" borderId="2" xfId="2" applyNumberFormat="1" applyFont="1" applyFill="1" applyBorder="1" applyAlignment="1">
      <alignment horizontal="center"/>
    </xf>
    <xf numFmtId="2" fontId="14" fillId="4" borderId="2" xfId="2" applyNumberFormat="1" applyFont="1" applyFill="1" applyBorder="1" applyAlignment="1">
      <alignment horizontal="center"/>
    </xf>
    <xf numFmtId="0" fontId="2" fillId="0" borderId="6" xfId="2" applyFont="1" applyFill="1" applyBorder="1" applyAlignment="1">
      <alignment wrapText="1"/>
    </xf>
    <xf numFmtId="0" fontId="2" fillId="0" borderId="8" xfId="2" applyFont="1" applyFill="1" applyBorder="1" applyAlignment="1">
      <alignment wrapText="1"/>
    </xf>
    <xf numFmtId="0" fontId="2" fillId="0" borderId="9" xfId="2" applyFont="1" applyFill="1" applyBorder="1" applyAlignment="1">
      <alignment vertical="center" wrapText="1"/>
    </xf>
    <xf numFmtId="0" fontId="2" fillId="0" borderId="15" xfId="2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3" xfId="2" applyFont="1" applyFill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0" fillId="0" borderId="6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168" fontId="8" fillId="0" borderId="6" xfId="2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2" fontId="2" fillId="0" borderId="7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13" xfId="2" applyFont="1" applyFill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center" vertical="center"/>
      <protection locked="0"/>
    </xf>
    <xf numFmtId="168" fontId="15" fillId="0" borderId="2" xfId="0" applyNumberFormat="1" applyFont="1" applyBorder="1" applyAlignment="1" applyProtection="1">
      <alignment horizontal="center" vertical="center"/>
      <protection locked="0"/>
    </xf>
    <xf numFmtId="168" fontId="15" fillId="0" borderId="13" xfId="0" applyNumberFormat="1" applyFont="1" applyBorder="1" applyAlignment="1" applyProtection="1">
      <alignment horizontal="center" vertical="center"/>
      <protection locked="0"/>
    </xf>
    <xf numFmtId="2" fontId="15" fillId="0" borderId="6" xfId="0" applyNumberFormat="1" applyFont="1" applyBorder="1" applyAlignment="1" applyProtection="1">
      <alignment horizontal="center" vertical="center"/>
      <protection locked="0"/>
    </xf>
    <xf numFmtId="168" fontId="15" fillId="0" borderId="6" xfId="0" applyNumberFormat="1" applyFont="1" applyBorder="1" applyAlignment="1" applyProtection="1">
      <alignment horizontal="center" vertical="center"/>
      <protection locked="0"/>
    </xf>
    <xf numFmtId="168" fontId="1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5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4" borderId="5" xfId="0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 wrapText="1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17" xfId="2" applyFont="1" applyFill="1" applyBorder="1" applyAlignment="1">
      <alignment horizontal="right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168" fontId="2" fillId="0" borderId="8" xfId="2" applyNumberFormat="1" applyFont="1" applyFill="1" applyBorder="1" applyAlignment="1">
      <alignment horizontal="center" vertical="center"/>
    </xf>
    <xf numFmtId="168" fontId="2" fillId="0" borderId="24" xfId="2" applyNumberFormat="1" applyFont="1" applyFill="1" applyBorder="1" applyAlignment="1">
      <alignment horizontal="center" vertical="center"/>
    </xf>
    <xf numFmtId="168" fontId="2" fillId="0" borderId="8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0" fontId="10" fillId="0" borderId="12" xfId="2" applyFont="1" applyFill="1" applyBorder="1" applyAlignment="1">
      <alignment horizontal="center" vertical="center"/>
    </xf>
    <xf numFmtId="168" fontId="5" fillId="0" borderId="2" xfId="0" applyNumberFormat="1" applyFont="1" applyBorder="1" applyAlignment="1" applyProtection="1">
      <alignment horizontal="center" vertical="center"/>
      <protection locked="0"/>
    </xf>
    <xf numFmtId="0" fontId="8" fillId="0" borderId="12" xfId="2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vertical="center" wrapText="1"/>
      <protection locked="0"/>
    </xf>
    <xf numFmtId="0" fontId="2" fillId="5" borderId="0" xfId="2" applyFont="1" applyFill="1" applyAlignment="1">
      <alignment vertical="center"/>
    </xf>
    <xf numFmtId="0" fontId="2" fillId="5" borderId="2" xfId="2" applyFont="1" applyFill="1" applyBorder="1" applyAlignment="1">
      <alignment vertical="center"/>
    </xf>
    <xf numFmtId="0" fontId="2" fillId="5" borderId="2" xfId="2" applyFont="1" applyFill="1" applyBorder="1" applyAlignment="1">
      <alignment vertical="center" wrapText="1"/>
    </xf>
    <xf numFmtId="0" fontId="2" fillId="5" borderId="2" xfId="2" applyFont="1" applyFill="1" applyBorder="1" applyAlignment="1">
      <alignment horizontal="center" vertical="center"/>
    </xf>
    <xf numFmtId="2" fontId="2" fillId="5" borderId="2" xfId="2" applyNumberFormat="1" applyFont="1" applyFill="1" applyBorder="1" applyAlignment="1">
      <alignment horizontal="center" vertical="center"/>
    </xf>
    <xf numFmtId="2" fontId="8" fillId="5" borderId="2" xfId="2" applyNumberFormat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vertical="center" wrapText="1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68" fontId="2" fillId="0" borderId="24" xfId="0" applyNumberFormat="1" applyFont="1" applyBorder="1" applyAlignment="1" applyProtection="1">
      <alignment horizontal="center" vertical="center"/>
      <protection locked="0"/>
    </xf>
    <xf numFmtId="168" fontId="2" fillId="0" borderId="17" xfId="0" applyNumberFormat="1" applyFont="1" applyBorder="1" applyAlignment="1" applyProtection="1">
      <alignment horizontal="center" vertical="center"/>
      <protection locked="0"/>
    </xf>
    <xf numFmtId="168" fontId="10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2" applyFont="1" applyFill="1" applyBorder="1" applyAlignment="1">
      <alignment horizontal="center" vertical="center"/>
    </xf>
    <xf numFmtId="2" fontId="10" fillId="4" borderId="0" xfId="0" applyNumberFormat="1" applyFont="1" applyFill="1" applyAlignment="1" applyProtection="1">
      <alignment horizontal="center" vertical="center"/>
      <protection locked="0"/>
    </xf>
    <xf numFmtId="0" fontId="9" fillId="0" borderId="0" xfId="2" applyFont="1" applyFill="1" applyAlignment="1">
      <alignment horizontal="center" vertical="center"/>
    </xf>
    <xf numFmtId="0" fontId="20" fillId="0" borderId="3" xfId="2" applyFont="1" applyFill="1" applyBorder="1" applyAlignment="1">
      <alignment horizontal="left" vertical="center"/>
    </xf>
    <xf numFmtId="0" fontId="2" fillId="0" borderId="14" xfId="2" applyFont="1" applyFill="1" applyBorder="1" applyAlignment="1">
      <alignment vertical="center"/>
    </xf>
    <xf numFmtId="0" fontId="2" fillId="0" borderId="19" xfId="2" applyFont="1" applyFill="1" applyBorder="1" applyAlignment="1">
      <alignment vertical="center" wrapText="1"/>
    </xf>
    <xf numFmtId="0" fontId="9" fillId="0" borderId="8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2" applyFont="1" applyFill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top" wrapText="1"/>
    </xf>
    <xf numFmtId="0" fontId="2" fillId="0" borderId="6" xfId="2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right" vertical="center"/>
    </xf>
    <xf numFmtId="0" fontId="2" fillId="0" borderId="0" xfId="2" applyFont="1" applyFill="1" applyAlignment="1">
      <alignment vertical="top" wrapText="1"/>
    </xf>
    <xf numFmtId="0" fontId="5" fillId="0" borderId="0" xfId="2" applyFont="1" applyFill="1" applyAlignment="1">
      <alignment horizontal="center" wrapText="1"/>
    </xf>
    <xf numFmtId="0" fontId="5" fillId="0" borderId="1" xfId="2" applyFont="1" applyFill="1" applyBorder="1" applyAlignment="1">
      <alignment horizontal="center" wrapText="1"/>
    </xf>
    <xf numFmtId="0" fontId="2" fillId="0" borderId="6" xfId="2" applyFont="1" applyFill="1" applyBorder="1" applyAlignment="1">
      <alignment horizontal="right" vertical="center" wrapText="1"/>
    </xf>
    <xf numFmtId="0" fontId="2" fillId="0" borderId="8" xfId="2" applyFont="1" applyFill="1" applyBorder="1" applyAlignment="1">
      <alignment horizontal="right" vertical="center" wrapText="1"/>
    </xf>
    <xf numFmtId="0" fontId="2" fillId="0" borderId="6" xfId="2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0" xfId="2" applyFont="1" applyFill="1" applyAlignment="1">
      <alignment vertical="center" wrapText="1"/>
    </xf>
  </cellXfs>
  <cellStyles count="3">
    <cellStyle name="Excel Built-in Normal" xfId="1"/>
    <cellStyle name="Акцент1" xfId="2" builtinId="2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view="pageBreakPreview" topLeftCell="D1" zoomScaleSheetLayoutView="100" workbookViewId="0">
      <selection activeCell="U6" sqref="U6"/>
    </sheetView>
  </sheetViews>
  <sheetFormatPr defaultRowHeight="15" customHeight="1" x14ac:dyDescent="0.25"/>
  <cols>
    <col min="1" max="1" width="12.42578125" style="1" customWidth="1"/>
    <col min="2" max="2" width="7" style="1" customWidth="1"/>
    <col min="3" max="3" width="27" style="1" customWidth="1"/>
    <col min="4" max="4" width="9.140625" style="1" customWidth="1"/>
    <col min="5" max="19" width="10.28515625" style="1" customWidth="1"/>
    <col min="20" max="20" width="12" style="1" customWidth="1"/>
    <col min="21" max="206" width="9.140625" style="1" customWidth="1"/>
    <col min="207" max="257" width="9.140625" style="2" customWidth="1"/>
  </cols>
  <sheetData>
    <row r="1" spans="1:21" ht="18.75" customHeight="1" x14ac:dyDescent="0.25">
      <c r="A1" s="3"/>
      <c r="B1" s="4"/>
      <c r="C1" s="5"/>
      <c r="D1" s="5"/>
      <c r="E1" s="5"/>
      <c r="F1" s="270"/>
      <c r="G1" s="270"/>
      <c r="H1" s="270"/>
      <c r="I1" s="270"/>
      <c r="J1" s="5"/>
      <c r="K1" s="5"/>
      <c r="L1" s="5"/>
      <c r="M1" s="271" t="s">
        <v>0</v>
      </c>
      <c r="N1" s="271"/>
      <c r="O1" s="271"/>
      <c r="P1" s="271"/>
      <c r="Q1" s="271"/>
      <c r="R1" s="271"/>
      <c r="S1" s="271"/>
    </row>
    <row r="2" spans="1:21" ht="24" customHeight="1" x14ac:dyDescent="0.25">
      <c r="A2" s="3"/>
      <c r="B2" s="4"/>
      <c r="C2" s="5"/>
      <c r="D2" s="5"/>
      <c r="E2" s="5"/>
      <c r="F2" s="270"/>
      <c r="G2" s="270"/>
      <c r="H2" s="270"/>
      <c r="I2" s="270"/>
      <c r="J2" s="270"/>
      <c r="K2" s="270"/>
      <c r="L2" s="5"/>
      <c r="M2" s="271" t="s">
        <v>1</v>
      </c>
      <c r="N2" s="271"/>
      <c r="O2" s="271"/>
      <c r="P2" s="271"/>
      <c r="Q2" s="271"/>
      <c r="R2" s="271"/>
      <c r="S2" s="271"/>
    </row>
    <row r="3" spans="1:21" ht="97.5" customHeight="1" x14ac:dyDescent="0.25">
      <c r="A3" s="3"/>
      <c r="B3" s="4"/>
      <c r="C3" s="5"/>
      <c r="D3" s="5"/>
      <c r="E3" s="5"/>
      <c r="F3" s="270"/>
      <c r="G3" s="270"/>
      <c r="H3" s="270"/>
      <c r="I3" s="270"/>
      <c r="J3" s="270"/>
      <c r="K3" s="270"/>
      <c r="L3" s="270"/>
      <c r="M3" s="270" t="s">
        <v>2</v>
      </c>
      <c r="N3" s="270"/>
      <c r="O3" s="270"/>
      <c r="P3" s="270"/>
      <c r="Q3" s="270"/>
      <c r="R3" s="270"/>
      <c r="S3" s="270"/>
      <c r="U3" s="6"/>
    </row>
    <row r="4" spans="1:21" ht="45" customHeight="1" x14ac:dyDescent="0.2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" ht="18.75" customHeight="1" x14ac:dyDescent="0.25">
      <c r="A5" s="3"/>
      <c r="B5" s="4"/>
      <c r="C5" s="5"/>
      <c r="D5" s="5"/>
      <c r="E5" s="5"/>
      <c r="F5" s="270"/>
      <c r="G5" s="270"/>
      <c r="H5" s="270"/>
      <c r="I5" s="270"/>
      <c r="J5" s="5"/>
      <c r="K5" s="5"/>
      <c r="L5" s="5"/>
      <c r="M5" s="270" t="s">
        <v>3</v>
      </c>
      <c r="N5" s="270"/>
      <c r="O5" s="270"/>
      <c r="P5" s="270"/>
      <c r="Q5" s="5"/>
      <c r="R5" s="5"/>
      <c r="S5" s="5"/>
    </row>
    <row r="6" spans="1:21" ht="21.75" customHeight="1" x14ac:dyDescent="0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3"/>
      <c r="P6" s="3"/>
      <c r="Q6" s="3"/>
      <c r="R6" s="3"/>
      <c r="S6" s="3"/>
    </row>
    <row r="7" spans="1:21" ht="21.75" customHeight="1" x14ac:dyDescent="0.25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"/>
      <c r="P7" s="3"/>
      <c r="Q7" s="3"/>
      <c r="R7" s="3"/>
      <c r="S7" s="3"/>
    </row>
    <row r="8" spans="1:21" ht="21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1" ht="21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1" ht="21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1" ht="21.75" customHeight="1" x14ac:dyDescent="0.25">
      <c r="A11" s="272" t="s">
        <v>4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</row>
    <row r="12" spans="1:21" ht="20.25" customHeight="1" x14ac:dyDescent="0.25">
      <c r="A12" s="272" t="s">
        <v>5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</row>
    <row r="13" spans="1:21" ht="20.25" customHeight="1" x14ac:dyDescent="0.25">
      <c r="A13" s="272" t="s">
        <v>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</row>
    <row r="14" spans="1:21" ht="18.75" x14ac:dyDescent="0.25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3"/>
      <c r="O14" s="3"/>
      <c r="P14" s="3"/>
      <c r="Q14" s="3"/>
      <c r="R14" s="3"/>
      <c r="S14" s="3"/>
    </row>
    <row r="15" spans="1:21" ht="18.75" customHeight="1" x14ac:dyDescent="0.25">
      <c r="A15" s="3"/>
      <c r="B15" s="4"/>
      <c r="C15" s="5"/>
      <c r="D15" s="2"/>
      <c r="E15" s="2"/>
      <c r="F15" s="7" t="s">
        <v>7</v>
      </c>
      <c r="G15" s="273" t="s">
        <v>8</v>
      </c>
      <c r="H15" s="273"/>
      <c r="I15" s="273"/>
      <c r="J15" s="273"/>
      <c r="K15" s="273"/>
      <c r="L15" s="273"/>
      <c r="M15" s="5"/>
      <c r="N15" s="3"/>
      <c r="O15" s="3"/>
      <c r="P15" s="3"/>
      <c r="Q15" s="3"/>
      <c r="R15" s="3"/>
      <c r="S15" s="3"/>
    </row>
    <row r="16" spans="1:21" ht="18.75" customHeight="1" x14ac:dyDescent="0.25">
      <c r="A16" s="3"/>
      <c r="B16" s="4"/>
      <c r="C16" s="5"/>
      <c r="D16" s="5"/>
      <c r="E16" s="5"/>
      <c r="F16" s="7" t="s">
        <v>7</v>
      </c>
      <c r="G16" s="273" t="s">
        <v>9</v>
      </c>
      <c r="H16" s="273"/>
      <c r="I16" s="273"/>
      <c r="J16" s="273"/>
      <c r="K16" s="273"/>
      <c r="L16" s="273"/>
      <c r="M16" s="5"/>
      <c r="N16" s="3"/>
      <c r="O16" s="3"/>
      <c r="P16" s="3"/>
      <c r="Q16" s="3"/>
      <c r="R16" s="3"/>
      <c r="S16" s="3"/>
    </row>
    <row r="17" spans="1:19" ht="18.75" customHeight="1" x14ac:dyDescent="0.25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3"/>
      <c r="O17" s="3"/>
      <c r="P17" s="3"/>
      <c r="Q17" s="3"/>
      <c r="R17" s="3"/>
      <c r="S17" s="3"/>
    </row>
    <row r="18" spans="1:19" ht="18.75" customHeight="1" x14ac:dyDescent="0.25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3"/>
      <c r="O18" s="3"/>
      <c r="P18" s="3"/>
      <c r="Q18" s="3"/>
      <c r="R18" s="3"/>
      <c r="S18" s="3"/>
    </row>
    <row r="19" spans="1:19" ht="18.75" customHeight="1" x14ac:dyDescent="0.25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"/>
      <c r="O19" s="3"/>
      <c r="P19" s="3"/>
      <c r="Q19" s="3"/>
      <c r="R19" s="3"/>
      <c r="S19" s="3"/>
    </row>
    <row r="20" spans="1:19" ht="18.75" customHeight="1" x14ac:dyDescent="0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"/>
      <c r="O20" s="3"/>
      <c r="P20" s="3"/>
      <c r="Q20" s="3"/>
      <c r="R20" s="3"/>
      <c r="S20" s="3"/>
    </row>
    <row r="21" spans="1:19" ht="18.75" customHeight="1" x14ac:dyDescent="0.25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3"/>
      <c r="O21" s="3"/>
      <c r="P21" s="3"/>
      <c r="Q21" s="3"/>
      <c r="R21" s="3"/>
      <c r="S21" s="3"/>
    </row>
    <row r="22" spans="1:19" ht="20.25" customHeight="1" x14ac:dyDescent="0.25">
      <c r="A22" s="272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</row>
    <row r="23" spans="1:19" ht="20.25" customHeight="1" x14ac:dyDescent="0.25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</row>
    <row r="24" spans="1:19" ht="20.25" customHeight="1" x14ac:dyDescent="0.25">
      <c r="A24" s="272" t="s">
        <v>10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</row>
    <row r="25" spans="1:19" ht="15" customHeight="1" x14ac:dyDescent="0.25">
      <c r="A25" s="3"/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" customHeight="1" x14ac:dyDescent="0.25">
      <c r="A26" s="3"/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45" customHeight="1" x14ac:dyDescent="0.25">
      <c r="A27" s="3"/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3"/>
      <c r="B28" s="8"/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20.25" customHeight="1" x14ac:dyDescent="0.25">
      <c r="A29" s="3"/>
      <c r="B29" s="8"/>
      <c r="C29" s="9"/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20.25" customHeight="1" x14ac:dyDescent="0.25">
      <c r="A30" s="3"/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20.25" customHeight="1" x14ac:dyDescent="0.25">
      <c r="A31" s="3"/>
      <c r="B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20.25" customHeight="1" x14ac:dyDescent="0.25">
      <c r="A32" s="3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25" customHeight="1" x14ac:dyDescent="0.25">
      <c r="A33" s="3"/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20.25" hidden="1" customHeight="1" x14ac:dyDescent="0.25"/>
    <row r="35" spans="1:19" ht="20.25" customHeight="1" x14ac:dyDescent="0.25"/>
    <row r="38" spans="1:19" ht="18.75" customHeight="1" x14ac:dyDescent="0.25"/>
    <row r="39" spans="1:19" ht="18.75" customHeight="1" x14ac:dyDescent="0.25"/>
    <row r="40" spans="1:19" ht="18.75" customHeight="1" x14ac:dyDescent="0.25"/>
    <row r="41" spans="1:19" ht="18.75" customHeight="1" x14ac:dyDescent="0.25"/>
    <row r="42" spans="1:19" ht="18.75" customHeight="1" x14ac:dyDescent="0.25"/>
    <row r="43" spans="1:19" ht="18.75" customHeight="1" x14ac:dyDescent="0.25"/>
    <row r="44" spans="1:19" ht="18.75" customHeight="1" x14ac:dyDescent="0.25"/>
  </sheetData>
  <mergeCells count="16">
    <mergeCell ref="G15:L15"/>
    <mergeCell ref="G16:L16"/>
    <mergeCell ref="A22:S22"/>
    <mergeCell ref="A23:S23"/>
    <mergeCell ref="A24:S24"/>
    <mergeCell ref="F5:I5"/>
    <mergeCell ref="M5:P5"/>
    <mergeCell ref="A11:S11"/>
    <mergeCell ref="A12:S12"/>
    <mergeCell ref="A13:S13"/>
    <mergeCell ref="F1:I1"/>
    <mergeCell ref="M1:S1"/>
    <mergeCell ref="F2:K2"/>
    <mergeCell ref="M2:S2"/>
    <mergeCell ref="F3:L3"/>
    <mergeCell ref="M3:S3"/>
  </mergeCells>
  <pageMargins left="0.17986099999999997" right="0.159722" top="0.37013899999999988" bottom="0.159722" header="0.51180599999999998" footer="0.51180599999999998"/>
  <pageSetup paperSize="9" scale="65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indexed="5"/>
    <pageSetUpPr fitToPage="1"/>
  </sheetPr>
  <dimension ref="A1:IW53"/>
  <sheetViews>
    <sheetView view="pageBreakPreview" topLeftCell="D25" workbookViewId="0">
      <selection activeCell="C48" sqref="C48"/>
    </sheetView>
  </sheetViews>
  <sheetFormatPr defaultRowHeight="15" customHeight="1" x14ac:dyDescent="0.25"/>
  <cols>
    <col min="1" max="1" width="11" style="1" customWidth="1"/>
    <col min="2" max="2" width="6.140625" style="62" customWidth="1"/>
    <col min="3" max="3" width="27.7109375" style="1" customWidth="1"/>
    <col min="4" max="8" width="10" style="1" customWidth="1"/>
    <col min="9" max="19" width="9.140625" style="1" customWidth="1"/>
    <col min="20" max="20" width="10.7109375" style="17" customWidth="1"/>
    <col min="21" max="257" width="9.140625" style="1" customWidth="1"/>
  </cols>
  <sheetData>
    <row r="1" spans="1:22" ht="15" customHeight="1" x14ac:dyDescent="0.25">
      <c r="A1" s="274" t="s">
        <v>11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2" ht="15" customHeight="1" x14ac:dyDescent="0.25">
      <c r="A2" s="274" t="s">
        <v>177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2" ht="15" customHeight="1" x14ac:dyDescent="0.25">
      <c r="A3" s="275" t="s">
        <v>13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1:22" ht="30" x14ac:dyDescent="0.25">
      <c r="A4" s="162" t="s">
        <v>14</v>
      </c>
      <c r="B4" s="162" t="s">
        <v>15</v>
      </c>
      <c r="C4" s="38" t="s">
        <v>16</v>
      </c>
      <c r="D4" s="38" t="s">
        <v>17</v>
      </c>
      <c r="E4" s="38" t="s">
        <v>18</v>
      </c>
      <c r="F4" s="38" t="s">
        <v>19</v>
      </c>
      <c r="G4" s="38" t="s">
        <v>20</v>
      </c>
      <c r="H4" s="38" t="s">
        <v>21</v>
      </c>
      <c r="I4" s="38" t="s">
        <v>22</v>
      </c>
      <c r="J4" s="38" t="s">
        <v>23</v>
      </c>
      <c r="K4" s="38" t="s">
        <v>24</v>
      </c>
      <c r="L4" s="38" t="s">
        <v>25</v>
      </c>
      <c r="M4" s="38" t="s">
        <v>26</v>
      </c>
      <c r="N4" s="38" t="s">
        <v>27</v>
      </c>
      <c r="O4" s="38" t="s">
        <v>28</v>
      </c>
      <c r="P4" s="38" t="s">
        <v>29</v>
      </c>
      <c r="Q4" s="38" t="s">
        <v>30</v>
      </c>
      <c r="R4" s="38" t="s">
        <v>31</v>
      </c>
      <c r="S4" s="38" t="s">
        <v>32</v>
      </c>
      <c r="T4" s="163" t="s">
        <v>33</v>
      </c>
    </row>
    <row r="5" spans="1:22" ht="15.75" x14ac:dyDescent="0.25">
      <c r="A5" s="34"/>
      <c r="B5" s="49"/>
      <c r="C5" s="50" t="s">
        <v>34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164"/>
    </row>
    <row r="6" spans="1:22" ht="30" x14ac:dyDescent="0.25">
      <c r="A6" s="236" t="s">
        <v>58</v>
      </c>
      <c r="B6" s="237">
        <v>1</v>
      </c>
      <c r="C6" s="57" t="s">
        <v>178</v>
      </c>
      <c r="D6" s="238">
        <v>160</v>
      </c>
      <c r="E6" s="239">
        <v>3.1</v>
      </c>
      <c r="F6" s="239">
        <v>7.3</v>
      </c>
      <c r="G6" s="240">
        <v>41.1</v>
      </c>
      <c r="H6" s="241">
        <v>184</v>
      </c>
      <c r="I6" s="134">
        <v>110.2</v>
      </c>
      <c r="J6" s="134">
        <v>0.08</v>
      </c>
      <c r="K6" s="134">
        <v>0.21</v>
      </c>
      <c r="L6" s="134">
        <v>1.6</v>
      </c>
      <c r="M6" s="134">
        <v>0.6</v>
      </c>
      <c r="N6" s="134">
        <v>66.900000000000006</v>
      </c>
      <c r="O6" s="134">
        <v>215</v>
      </c>
      <c r="P6" s="134">
        <v>152.5</v>
      </c>
      <c r="Q6" s="134">
        <v>34.5</v>
      </c>
      <c r="R6" s="134">
        <v>164</v>
      </c>
      <c r="S6" s="134">
        <v>0.45</v>
      </c>
      <c r="T6" s="242">
        <v>25.94</v>
      </c>
    </row>
    <row r="7" spans="1:22" x14ac:dyDescent="0.25">
      <c r="A7" s="75">
        <v>693</v>
      </c>
      <c r="B7" s="49">
        <v>2</v>
      </c>
      <c r="C7" s="49" t="s">
        <v>60</v>
      </c>
      <c r="D7" s="12">
        <v>200</v>
      </c>
      <c r="E7" s="121">
        <v>4.9000000000000004</v>
      </c>
      <c r="F7" s="121">
        <v>5</v>
      </c>
      <c r="G7" s="122">
        <v>32.5</v>
      </c>
      <c r="H7" s="12">
        <v>190</v>
      </c>
      <c r="I7" s="12"/>
      <c r="J7" s="12"/>
      <c r="K7" s="12"/>
      <c r="L7" s="12">
        <v>4</v>
      </c>
      <c r="M7" s="12"/>
      <c r="N7" s="12">
        <v>2.9</v>
      </c>
      <c r="O7" s="12"/>
      <c r="P7" s="12">
        <v>3.2</v>
      </c>
      <c r="Q7" s="12">
        <v>1.8</v>
      </c>
      <c r="R7" s="12">
        <v>2.2999999999999998</v>
      </c>
      <c r="S7" s="12">
        <v>1</v>
      </c>
      <c r="T7" s="74">
        <v>10.34</v>
      </c>
    </row>
    <row r="8" spans="1:22" x14ac:dyDescent="0.25">
      <c r="A8" s="34"/>
      <c r="B8" s="49">
        <v>3</v>
      </c>
      <c r="C8" s="167" t="s">
        <v>179</v>
      </c>
      <c r="D8" s="77">
        <v>70</v>
      </c>
      <c r="E8" s="81">
        <v>4.2</v>
      </c>
      <c r="F8" s="81">
        <v>1.2</v>
      </c>
      <c r="G8" s="178">
        <v>28</v>
      </c>
      <c r="H8" s="79">
        <v>120</v>
      </c>
      <c r="I8" s="12"/>
      <c r="J8" s="12">
        <v>6.4000000000000001E-2</v>
      </c>
      <c r="K8" s="12">
        <v>1.2999999999999999E-2</v>
      </c>
      <c r="L8" s="12"/>
      <c r="M8" s="12">
        <v>0.64</v>
      </c>
      <c r="N8" s="12">
        <v>171.6</v>
      </c>
      <c r="O8" s="12">
        <v>52.4</v>
      </c>
      <c r="P8" s="12">
        <v>8.8000000000000007</v>
      </c>
      <c r="Q8" s="12">
        <v>13.2</v>
      </c>
      <c r="R8" s="12">
        <v>34</v>
      </c>
      <c r="S8" s="12">
        <v>0.8</v>
      </c>
      <c r="T8" s="81">
        <v>21.12</v>
      </c>
    </row>
    <row r="9" spans="1:22" x14ac:dyDescent="0.25">
      <c r="A9" s="34"/>
      <c r="B9" s="49">
        <v>4</v>
      </c>
      <c r="C9" s="167" t="s">
        <v>81</v>
      </c>
      <c r="D9" s="77">
        <v>70</v>
      </c>
      <c r="E9" s="84">
        <v>2.2999999999999998</v>
      </c>
      <c r="F9" s="79" t="s">
        <v>40</v>
      </c>
      <c r="G9" s="80">
        <v>8</v>
      </c>
      <c r="H9" s="79">
        <v>37</v>
      </c>
      <c r="I9" s="12">
        <v>0.02</v>
      </c>
      <c r="J9" s="12">
        <v>0.08</v>
      </c>
      <c r="K9" s="12">
        <v>0.06</v>
      </c>
      <c r="L9" s="12">
        <v>0.62</v>
      </c>
      <c r="M9" s="12">
        <v>0.125</v>
      </c>
      <c r="N9" s="12">
        <v>56.25</v>
      </c>
      <c r="O9" s="12">
        <v>171.25</v>
      </c>
      <c r="P9" s="12">
        <v>140</v>
      </c>
      <c r="Q9" s="12">
        <v>16.25</v>
      </c>
      <c r="R9" s="12">
        <v>107.5</v>
      </c>
      <c r="S9" s="12">
        <v>0.125</v>
      </c>
      <c r="T9" s="86">
        <v>12.6</v>
      </c>
    </row>
    <row r="10" spans="1:22" ht="22.5" customHeight="1" x14ac:dyDescent="0.25">
      <c r="A10" s="34"/>
      <c r="B10" s="49"/>
      <c r="C10" s="34" t="s">
        <v>48</v>
      </c>
      <c r="D10" s="243">
        <f>SUM(D6:D9)</f>
        <v>500</v>
      </c>
      <c r="E10" s="244">
        <f t="shared" ref="E10:T10" si="0">SUM(E6:E9)</f>
        <v>14.5</v>
      </c>
      <c r="F10" s="244">
        <f t="shared" si="0"/>
        <v>13.5</v>
      </c>
      <c r="G10" s="244">
        <f t="shared" si="0"/>
        <v>109.6</v>
      </c>
      <c r="H10" s="50">
        <f t="shared" si="0"/>
        <v>531</v>
      </c>
      <c r="I10" s="171">
        <f t="shared" si="0"/>
        <v>110.22</v>
      </c>
      <c r="J10" s="50">
        <f t="shared" si="0"/>
        <v>0.22400000000000003</v>
      </c>
      <c r="K10" s="50">
        <f t="shared" si="0"/>
        <v>0.28300000000000003</v>
      </c>
      <c r="L10" s="50">
        <f t="shared" si="0"/>
        <v>6.22</v>
      </c>
      <c r="M10" s="50">
        <f t="shared" si="0"/>
        <v>1.365</v>
      </c>
      <c r="N10" s="50">
        <f t="shared" si="0"/>
        <v>297.64999999999998</v>
      </c>
      <c r="O10" s="50">
        <f t="shared" si="0"/>
        <v>438.65</v>
      </c>
      <c r="P10" s="50">
        <f t="shared" si="0"/>
        <v>304.5</v>
      </c>
      <c r="Q10" s="50">
        <f t="shared" si="0"/>
        <v>65.75</v>
      </c>
      <c r="R10" s="50">
        <f t="shared" si="0"/>
        <v>307.8</v>
      </c>
      <c r="S10" s="245">
        <f t="shared" si="0"/>
        <v>2.375</v>
      </c>
      <c r="T10" s="246">
        <f t="shared" si="0"/>
        <v>70</v>
      </c>
    </row>
    <row r="11" spans="1:22" ht="16.899999999999999" customHeight="1" x14ac:dyDescent="0.25"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8"/>
      <c r="V11" s="1" t="s">
        <v>105</v>
      </c>
    </row>
    <row r="12" spans="1:22" ht="31.15" customHeight="1" x14ac:dyDescent="0.25">
      <c r="A12" s="276" t="s">
        <v>40</v>
      </c>
      <c r="B12" s="276"/>
      <c r="C12" s="247" t="s">
        <v>40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 t="s">
        <v>105</v>
      </c>
      <c r="R12" s="45"/>
      <c r="S12" s="45"/>
      <c r="T12" s="48"/>
    </row>
    <row r="13" spans="1:22" ht="15.75" x14ac:dyDescent="0.25">
      <c r="C13" s="15" t="s">
        <v>42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8"/>
    </row>
    <row r="14" spans="1:22" s="248" customFormat="1" x14ac:dyDescent="0.25">
      <c r="A14" s="249"/>
      <c r="B14" s="250"/>
      <c r="C14" s="250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2"/>
    </row>
    <row r="15" spans="1:22" x14ac:dyDescent="0.25">
      <c r="A15" s="34">
        <v>110</v>
      </c>
      <c r="B15" s="49">
        <v>1</v>
      </c>
      <c r="C15" s="49" t="s">
        <v>180</v>
      </c>
      <c r="D15" s="12">
        <v>200</v>
      </c>
      <c r="E15" s="12">
        <v>10.72</v>
      </c>
      <c r="F15" s="12">
        <v>5.21</v>
      </c>
      <c r="G15" s="12">
        <v>8.9</v>
      </c>
      <c r="H15" s="12">
        <v>127.28</v>
      </c>
      <c r="I15" s="12">
        <v>10</v>
      </c>
      <c r="J15" s="12">
        <v>0.06</v>
      </c>
      <c r="K15" s="12">
        <v>0.09</v>
      </c>
      <c r="L15" s="12">
        <v>10.9</v>
      </c>
      <c r="M15" s="12">
        <v>0.8</v>
      </c>
      <c r="N15" s="12">
        <v>662</v>
      </c>
      <c r="O15" s="12">
        <v>416.5</v>
      </c>
      <c r="P15" s="12">
        <v>67</v>
      </c>
      <c r="Q15" s="12">
        <v>31</v>
      </c>
      <c r="R15" s="12">
        <v>206</v>
      </c>
      <c r="S15" s="12">
        <v>1.3</v>
      </c>
      <c r="T15" s="14">
        <v>29.78</v>
      </c>
    </row>
    <row r="16" spans="1:22" s="1" customFormat="1" x14ac:dyDescent="0.25">
      <c r="A16" s="34" t="s">
        <v>40</v>
      </c>
      <c r="B16" s="49" t="s">
        <v>40</v>
      </c>
      <c r="C16" s="49" t="s">
        <v>40</v>
      </c>
      <c r="D16" s="12" t="s">
        <v>40</v>
      </c>
      <c r="E16" s="12" t="s">
        <v>40</v>
      </c>
      <c r="F16" s="12" t="s">
        <v>40</v>
      </c>
      <c r="G16" s="12" t="s">
        <v>40</v>
      </c>
      <c r="H16" s="12" t="s">
        <v>40</v>
      </c>
      <c r="I16" s="12" t="s">
        <v>40</v>
      </c>
      <c r="J16" s="12" t="s">
        <v>40</v>
      </c>
      <c r="K16" s="12" t="s">
        <v>40</v>
      </c>
      <c r="L16" s="12" t="s">
        <v>40</v>
      </c>
      <c r="M16" s="12" t="s">
        <v>40</v>
      </c>
      <c r="N16" s="12"/>
      <c r="O16" s="12"/>
      <c r="P16" s="12" t="s">
        <v>40</v>
      </c>
      <c r="Q16" s="12" t="s">
        <v>40</v>
      </c>
      <c r="R16" s="12" t="s">
        <v>40</v>
      </c>
      <c r="S16" s="12" t="s">
        <v>40</v>
      </c>
      <c r="T16" s="14" t="s">
        <v>40</v>
      </c>
    </row>
    <row r="17" spans="1:20" ht="30" x14ac:dyDescent="0.25">
      <c r="A17" s="34">
        <v>492</v>
      </c>
      <c r="B17" s="49">
        <v>2</v>
      </c>
      <c r="C17" s="49" t="s">
        <v>181</v>
      </c>
      <c r="D17" s="12">
        <v>180</v>
      </c>
      <c r="E17" s="12">
        <v>7.65</v>
      </c>
      <c r="F17" s="12">
        <v>5.68</v>
      </c>
      <c r="G17" s="12">
        <v>34.65</v>
      </c>
      <c r="H17" s="12">
        <v>221.8</v>
      </c>
      <c r="I17" s="12">
        <v>0.105</v>
      </c>
      <c r="J17" s="12">
        <v>0.21</v>
      </c>
      <c r="K17" s="12">
        <v>0.105</v>
      </c>
      <c r="L17" s="12" t="s">
        <v>105</v>
      </c>
      <c r="M17" s="12">
        <v>2.5</v>
      </c>
      <c r="N17" s="12"/>
      <c r="O17" s="12"/>
      <c r="P17" s="12">
        <v>14.2</v>
      </c>
      <c r="Q17" s="12">
        <v>135.30000000000001</v>
      </c>
      <c r="R17" s="12"/>
      <c r="S17" s="12">
        <v>4.54</v>
      </c>
      <c r="T17" s="14">
        <v>39.61</v>
      </c>
    </row>
    <row r="18" spans="1:20" x14ac:dyDescent="0.25">
      <c r="A18" s="34">
        <v>648</v>
      </c>
      <c r="B18" s="49">
        <v>3</v>
      </c>
      <c r="C18" s="49" t="s">
        <v>46</v>
      </c>
      <c r="D18" s="12">
        <v>180</v>
      </c>
      <c r="E18" s="12">
        <v>0.18</v>
      </c>
      <c r="F18" s="12">
        <v>0</v>
      </c>
      <c r="G18" s="12">
        <v>28.4</v>
      </c>
      <c r="H18" s="12">
        <v>106.2</v>
      </c>
      <c r="I18" s="12"/>
      <c r="J18" s="12"/>
      <c r="K18" s="12">
        <v>1.7999999999999999E-2</v>
      </c>
      <c r="L18" s="12">
        <v>3.96</v>
      </c>
      <c r="M18" s="12">
        <v>1.7999999999999999E-2</v>
      </c>
      <c r="N18" s="12">
        <v>5.4</v>
      </c>
      <c r="O18" s="12">
        <v>136.80000000000001</v>
      </c>
      <c r="P18" s="12">
        <v>19.8</v>
      </c>
      <c r="Q18" s="12">
        <v>5.4</v>
      </c>
      <c r="R18" s="12">
        <v>16.2</v>
      </c>
      <c r="S18" s="12">
        <v>0.18</v>
      </c>
      <c r="T18" s="14">
        <v>6.41</v>
      </c>
    </row>
    <row r="19" spans="1:20" x14ac:dyDescent="0.25">
      <c r="A19" s="34"/>
      <c r="B19" s="49">
        <v>4</v>
      </c>
      <c r="C19" s="49" t="s">
        <v>39</v>
      </c>
      <c r="D19" s="12">
        <v>20</v>
      </c>
      <c r="E19" s="12">
        <v>1.54</v>
      </c>
      <c r="F19" s="12">
        <v>0.60000000000000009</v>
      </c>
      <c r="G19" s="12">
        <v>10</v>
      </c>
      <c r="H19" s="12">
        <v>51.8</v>
      </c>
      <c r="I19" s="12"/>
      <c r="J19" s="12">
        <v>0.02</v>
      </c>
      <c r="K19" s="12">
        <v>0.06</v>
      </c>
      <c r="L19" s="12"/>
      <c r="M19" s="12">
        <v>0.2</v>
      </c>
      <c r="N19" s="12">
        <v>113.3</v>
      </c>
      <c r="O19" s="12">
        <v>20</v>
      </c>
      <c r="P19" s="12">
        <v>4.7</v>
      </c>
      <c r="Q19" s="12">
        <v>3</v>
      </c>
      <c r="R19" s="12">
        <v>13.3</v>
      </c>
      <c r="S19" s="12"/>
      <c r="T19" s="14">
        <v>1.75</v>
      </c>
    </row>
    <row r="20" spans="1:20" x14ac:dyDescent="0.25">
      <c r="A20" s="34"/>
      <c r="B20" s="49">
        <v>5</v>
      </c>
      <c r="C20" s="49" t="s">
        <v>47</v>
      </c>
      <c r="D20" s="12">
        <v>30</v>
      </c>
      <c r="E20" s="12">
        <v>1.88</v>
      </c>
      <c r="F20" s="12">
        <v>0.34</v>
      </c>
      <c r="G20" s="12">
        <v>12.39</v>
      </c>
      <c r="H20" s="12">
        <v>62</v>
      </c>
      <c r="I20" s="12"/>
      <c r="J20" s="12">
        <v>0.05</v>
      </c>
      <c r="K20" s="12">
        <v>0.02</v>
      </c>
      <c r="L20" s="12"/>
      <c r="M20" s="12">
        <v>0.2</v>
      </c>
      <c r="N20" s="12">
        <v>183</v>
      </c>
      <c r="O20" s="12">
        <v>73.2</v>
      </c>
      <c r="P20" s="12">
        <v>10.8</v>
      </c>
      <c r="Q20" s="12">
        <v>14.4</v>
      </c>
      <c r="R20" s="12">
        <v>47.4</v>
      </c>
      <c r="S20" s="12">
        <v>1.2</v>
      </c>
      <c r="T20" s="14">
        <v>1.45</v>
      </c>
    </row>
    <row r="21" spans="1:20" ht="17.25" customHeight="1" x14ac:dyDescent="0.25">
      <c r="A21" s="34"/>
      <c r="B21" s="49"/>
      <c r="C21" s="34" t="s">
        <v>48</v>
      </c>
      <c r="D21" s="12">
        <f>SUM(D14:D20)</f>
        <v>610</v>
      </c>
      <c r="E21" s="50">
        <f t="shared" ref="E21:T21" si="1">SUM(E14:E20)</f>
        <v>21.97</v>
      </c>
      <c r="F21" s="50">
        <f t="shared" si="1"/>
        <v>11.83</v>
      </c>
      <c r="G21" s="50">
        <f t="shared" si="1"/>
        <v>94.339999999999989</v>
      </c>
      <c r="H21" s="50">
        <f t="shared" si="1"/>
        <v>569.08000000000004</v>
      </c>
      <c r="I21" s="12">
        <f t="shared" si="1"/>
        <v>10.105</v>
      </c>
      <c r="J21" s="12">
        <f t="shared" si="1"/>
        <v>0.34</v>
      </c>
      <c r="K21" s="12">
        <f t="shared" si="1"/>
        <v>0.29300000000000004</v>
      </c>
      <c r="L21" s="12">
        <f t="shared" si="1"/>
        <v>14.86</v>
      </c>
      <c r="M21" s="12">
        <f t="shared" si="1"/>
        <v>3.718</v>
      </c>
      <c r="N21" s="12">
        <f t="shared" si="1"/>
        <v>963.69999999999993</v>
      </c>
      <c r="O21" s="12">
        <f t="shared" si="1"/>
        <v>646.5</v>
      </c>
      <c r="P21" s="12">
        <f t="shared" si="1"/>
        <v>116.5</v>
      </c>
      <c r="Q21" s="12">
        <f t="shared" si="1"/>
        <v>189.10000000000002</v>
      </c>
      <c r="R21" s="12">
        <f t="shared" si="1"/>
        <v>282.89999999999998</v>
      </c>
      <c r="S21" s="12">
        <f t="shared" si="1"/>
        <v>7.22</v>
      </c>
      <c r="T21" s="39">
        <f t="shared" si="1"/>
        <v>79</v>
      </c>
    </row>
    <row r="22" spans="1:20" ht="19.5" x14ac:dyDescent="0.25">
      <c r="A22" s="34"/>
      <c r="B22" s="106"/>
      <c r="C22" s="34" t="s">
        <v>49</v>
      </c>
      <c r="D22" s="12">
        <f>D21+D10</f>
        <v>1110</v>
      </c>
      <c r="E22" s="12">
        <f t="shared" ref="E22:T22" si="2">E21+E10</f>
        <v>36.47</v>
      </c>
      <c r="F22" s="12">
        <f t="shared" si="2"/>
        <v>25.33</v>
      </c>
      <c r="G22" s="12">
        <f t="shared" si="2"/>
        <v>203.94</v>
      </c>
      <c r="H22" s="12">
        <f t="shared" si="2"/>
        <v>1100.08</v>
      </c>
      <c r="I22" s="12">
        <f t="shared" si="2"/>
        <v>120.325</v>
      </c>
      <c r="J22" s="12">
        <f t="shared" si="2"/>
        <v>0.56400000000000006</v>
      </c>
      <c r="K22" s="12">
        <f t="shared" si="2"/>
        <v>0.57600000000000007</v>
      </c>
      <c r="L22" s="12">
        <f t="shared" si="2"/>
        <v>21.08</v>
      </c>
      <c r="M22" s="12">
        <f t="shared" si="2"/>
        <v>5.0830000000000002</v>
      </c>
      <c r="N22" s="12">
        <f t="shared" si="2"/>
        <v>1261.3499999999999</v>
      </c>
      <c r="O22" s="12">
        <f t="shared" si="2"/>
        <v>1085.1500000000001</v>
      </c>
      <c r="P22" s="12">
        <f t="shared" si="2"/>
        <v>421</v>
      </c>
      <c r="Q22" s="12">
        <f t="shared" si="2"/>
        <v>254.85000000000002</v>
      </c>
      <c r="R22" s="12">
        <f t="shared" si="2"/>
        <v>590.70000000000005</v>
      </c>
      <c r="S22" s="12">
        <f t="shared" si="2"/>
        <v>9.5949999999999989</v>
      </c>
      <c r="T22" s="53">
        <f t="shared" si="2"/>
        <v>149</v>
      </c>
    </row>
    <row r="24" spans="1:20" ht="12.75" customHeight="1" x14ac:dyDescent="0.25">
      <c r="A24" s="274" t="s">
        <v>11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</row>
    <row r="25" spans="1:20" ht="12.75" customHeight="1" x14ac:dyDescent="0.25">
      <c r="A25" s="274" t="s">
        <v>177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</row>
    <row r="26" spans="1:20" ht="12.75" customHeight="1" x14ac:dyDescent="0.25">
      <c r="A26" s="275" t="s">
        <v>50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</row>
    <row r="27" spans="1:20" ht="30" x14ac:dyDescent="0.25">
      <c r="A27" s="11" t="s">
        <v>14</v>
      </c>
      <c r="B27" s="11" t="s">
        <v>15</v>
      </c>
      <c r="C27" s="12" t="s">
        <v>16</v>
      </c>
      <c r="D27" s="14" t="s">
        <v>17</v>
      </c>
      <c r="E27" s="14" t="s">
        <v>18</v>
      </c>
      <c r="F27" s="14" t="s">
        <v>19</v>
      </c>
      <c r="G27" s="14" t="s">
        <v>20</v>
      </c>
      <c r="H27" s="14" t="s">
        <v>21</v>
      </c>
      <c r="I27" s="14" t="s">
        <v>22</v>
      </c>
      <c r="J27" s="14" t="s">
        <v>23</v>
      </c>
      <c r="K27" s="14" t="s">
        <v>24</v>
      </c>
      <c r="L27" s="14" t="s">
        <v>25</v>
      </c>
      <c r="M27" s="14" t="s">
        <v>26</v>
      </c>
      <c r="N27" s="14" t="s">
        <v>27</v>
      </c>
      <c r="O27" s="14" t="s">
        <v>28</v>
      </c>
      <c r="P27" s="14" t="s">
        <v>29</v>
      </c>
      <c r="Q27" s="14" t="s">
        <v>30</v>
      </c>
      <c r="R27" s="14" t="s">
        <v>31</v>
      </c>
      <c r="S27" s="14" t="s">
        <v>32</v>
      </c>
      <c r="T27" s="14" t="s">
        <v>33</v>
      </c>
    </row>
    <row r="28" spans="1:20" ht="15.75" x14ac:dyDescent="0.25">
      <c r="C28" s="15" t="s">
        <v>34</v>
      </c>
    </row>
    <row r="29" spans="1:20" x14ac:dyDescent="0.25">
      <c r="A29" s="34">
        <v>302</v>
      </c>
      <c r="B29" s="282">
        <v>1</v>
      </c>
      <c r="C29" s="56" t="s">
        <v>182</v>
      </c>
      <c r="D29" s="12">
        <v>250</v>
      </c>
      <c r="E29" s="12">
        <v>2.7</v>
      </c>
      <c r="F29" s="12">
        <v>0.09</v>
      </c>
      <c r="G29" s="12">
        <v>36.9</v>
      </c>
      <c r="H29" s="12">
        <v>165.6</v>
      </c>
      <c r="I29" s="12">
        <v>61.38</v>
      </c>
      <c r="J29" s="12">
        <v>0.09</v>
      </c>
      <c r="K29" s="12">
        <v>0.23400000000000001</v>
      </c>
      <c r="L29" s="12">
        <v>1.92</v>
      </c>
      <c r="M29" s="12">
        <v>0.71</v>
      </c>
      <c r="N29" s="12">
        <v>71</v>
      </c>
      <c r="O29" s="12">
        <v>255.6</v>
      </c>
      <c r="P29" s="12">
        <v>181.8</v>
      </c>
      <c r="Q29" s="12">
        <v>41.4</v>
      </c>
      <c r="R29" s="12">
        <v>194.4</v>
      </c>
      <c r="S29" s="12">
        <v>0.54</v>
      </c>
      <c r="T29" s="14">
        <v>15.06</v>
      </c>
    </row>
    <row r="30" spans="1:20" x14ac:dyDescent="0.25">
      <c r="A30" s="34">
        <v>96</v>
      </c>
      <c r="B30" s="283"/>
      <c r="C30" s="57" t="s">
        <v>183</v>
      </c>
      <c r="D30" s="12">
        <v>25</v>
      </c>
      <c r="E30" s="12">
        <v>0.2</v>
      </c>
      <c r="F30" s="12">
        <v>14.4</v>
      </c>
      <c r="G30" s="12">
        <v>0.2</v>
      </c>
      <c r="H30" s="12">
        <v>132</v>
      </c>
      <c r="I30" s="12">
        <v>118</v>
      </c>
      <c r="J30" s="12"/>
      <c r="K30" s="12">
        <v>0.02</v>
      </c>
      <c r="L30" s="12"/>
      <c r="M30" s="12"/>
      <c r="N30" s="12">
        <v>2</v>
      </c>
      <c r="O30" s="12">
        <v>4</v>
      </c>
      <c r="P30" s="12">
        <v>2</v>
      </c>
      <c r="Q30" s="12"/>
      <c r="R30" s="12">
        <v>4</v>
      </c>
      <c r="S30" s="12"/>
      <c r="T30" s="14">
        <v>10</v>
      </c>
    </row>
    <row r="31" spans="1:20" x14ac:dyDescent="0.25">
      <c r="A31" s="34">
        <v>693</v>
      </c>
      <c r="B31" s="49">
        <v>2</v>
      </c>
      <c r="C31" s="49" t="s">
        <v>60</v>
      </c>
      <c r="D31" s="12">
        <v>200</v>
      </c>
      <c r="E31" s="12">
        <v>4.9000000000000004</v>
      </c>
      <c r="F31" s="12">
        <v>5</v>
      </c>
      <c r="G31" s="12">
        <v>32.5</v>
      </c>
      <c r="H31" s="12">
        <v>190</v>
      </c>
      <c r="I31" s="12"/>
      <c r="J31" s="12"/>
      <c r="K31" s="12"/>
      <c r="L31" s="12">
        <v>4</v>
      </c>
      <c r="M31" s="12"/>
      <c r="N31" s="12">
        <v>2.9</v>
      </c>
      <c r="O31" s="12"/>
      <c r="P31" s="12">
        <v>3.2</v>
      </c>
      <c r="Q31" s="12">
        <v>1.8</v>
      </c>
      <c r="R31" s="12">
        <v>2.2999999999999998</v>
      </c>
      <c r="S31" s="12">
        <v>1</v>
      </c>
      <c r="T31" s="14">
        <v>9.82</v>
      </c>
    </row>
    <row r="32" spans="1:20" x14ac:dyDescent="0.25">
      <c r="A32" s="34"/>
      <c r="B32" s="49">
        <v>3</v>
      </c>
      <c r="C32" s="49" t="s">
        <v>39</v>
      </c>
      <c r="D32" s="12">
        <v>50</v>
      </c>
      <c r="E32" s="12">
        <v>2.31</v>
      </c>
      <c r="F32" s="12">
        <v>0.9</v>
      </c>
      <c r="G32" s="12">
        <v>15</v>
      </c>
      <c r="H32" s="12">
        <v>90.65</v>
      </c>
      <c r="I32" s="12"/>
      <c r="J32" s="12">
        <v>4.8000000000000001E-2</v>
      </c>
      <c r="K32" s="12">
        <v>0.01</v>
      </c>
      <c r="L32" s="12"/>
      <c r="M32" s="12">
        <v>0.48</v>
      </c>
      <c r="N32" s="12">
        <v>128.69999999999999</v>
      </c>
      <c r="O32" s="12">
        <v>39.299999999999997</v>
      </c>
      <c r="P32" s="12">
        <v>6.6</v>
      </c>
      <c r="Q32" s="12">
        <v>9.9</v>
      </c>
      <c r="R32" s="12">
        <v>25.5</v>
      </c>
      <c r="S32" s="12">
        <v>0.60000000000000009</v>
      </c>
      <c r="T32" s="14">
        <v>3.12</v>
      </c>
    </row>
    <row r="33" spans="1:20" x14ac:dyDescent="0.25">
      <c r="A33" s="34"/>
      <c r="B33" s="49">
        <v>4</v>
      </c>
      <c r="C33" s="49" t="s">
        <v>74</v>
      </c>
      <c r="D33" s="12">
        <v>25</v>
      </c>
      <c r="E33" s="12">
        <v>3.5</v>
      </c>
      <c r="F33" s="12">
        <v>3.1</v>
      </c>
      <c r="G33" s="12">
        <v>13.8</v>
      </c>
      <c r="H33" s="12">
        <v>97.1</v>
      </c>
      <c r="I33" s="12"/>
      <c r="J33" s="12">
        <v>3.7499999999999999E-2</v>
      </c>
      <c r="K33" s="12">
        <v>0.18</v>
      </c>
      <c r="L33" s="12">
        <v>0.62</v>
      </c>
      <c r="M33" s="12">
        <v>0.125</v>
      </c>
      <c r="N33" s="12">
        <v>56.25</v>
      </c>
      <c r="O33" s="12">
        <v>171.25</v>
      </c>
      <c r="P33" s="12">
        <v>140</v>
      </c>
      <c r="Q33" s="12">
        <v>16.25</v>
      </c>
      <c r="R33" s="12">
        <v>107.5</v>
      </c>
      <c r="S33" s="12">
        <v>0.125</v>
      </c>
      <c r="T33" s="14">
        <v>14</v>
      </c>
    </row>
    <row r="34" spans="1:20" x14ac:dyDescent="0.25">
      <c r="A34" s="34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4"/>
    </row>
    <row r="35" spans="1:20" ht="15.75" x14ac:dyDescent="0.25">
      <c r="A35" s="34"/>
      <c r="B35" s="49"/>
      <c r="C35" s="34" t="s">
        <v>48</v>
      </c>
      <c r="D35" s="12">
        <f>SUM(D29:D34)</f>
        <v>550</v>
      </c>
      <c r="E35" s="50">
        <f t="shared" ref="E35:T35" si="3">SUM(E29:E34)</f>
        <v>13.610000000000001</v>
      </c>
      <c r="F35" s="50">
        <f t="shared" si="3"/>
        <v>23.490000000000002</v>
      </c>
      <c r="G35" s="50">
        <f t="shared" si="3"/>
        <v>98.399999999999991</v>
      </c>
      <c r="H35" s="50">
        <f t="shared" si="3"/>
        <v>675.35</v>
      </c>
      <c r="I35" s="50">
        <f t="shared" si="3"/>
        <v>179.38</v>
      </c>
      <c r="J35" s="50">
        <f t="shared" si="3"/>
        <v>0.17550000000000002</v>
      </c>
      <c r="K35" s="50">
        <f t="shared" si="3"/>
        <v>0.44400000000000001</v>
      </c>
      <c r="L35" s="50">
        <f t="shared" si="3"/>
        <v>6.54</v>
      </c>
      <c r="M35" s="50">
        <f t="shared" si="3"/>
        <v>1.3149999999999999</v>
      </c>
      <c r="N35" s="50">
        <f t="shared" si="3"/>
        <v>260.85000000000002</v>
      </c>
      <c r="O35" s="50">
        <f t="shared" si="3"/>
        <v>470.15000000000003</v>
      </c>
      <c r="P35" s="50">
        <f t="shared" si="3"/>
        <v>333.6</v>
      </c>
      <c r="Q35" s="50">
        <f t="shared" si="3"/>
        <v>69.349999999999994</v>
      </c>
      <c r="R35" s="50">
        <f t="shared" si="3"/>
        <v>333.70000000000005</v>
      </c>
      <c r="S35" s="50">
        <f t="shared" si="3"/>
        <v>2.2650000000000001</v>
      </c>
      <c r="T35" s="39">
        <f t="shared" si="3"/>
        <v>52</v>
      </c>
    </row>
    <row r="36" spans="1:20" s="248" customFormat="1" ht="15.75" hidden="1" x14ac:dyDescent="0.25">
      <c r="A36" s="249"/>
      <c r="B36" s="250"/>
      <c r="C36" s="249"/>
      <c r="D36" s="12"/>
      <c r="E36" s="12"/>
      <c r="F36" s="12"/>
      <c r="G36" s="12"/>
      <c r="H36" s="12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3"/>
    </row>
    <row r="37" spans="1:20" ht="16.5" hidden="1" customHeight="1" x14ac:dyDescent="0.25">
      <c r="A37" s="34">
        <v>362</v>
      </c>
      <c r="B37" s="49">
        <v>1</v>
      </c>
      <c r="C37" s="49" t="s">
        <v>184</v>
      </c>
      <c r="D37" s="12">
        <v>220</v>
      </c>
      <c r="E37" s="12">
        <v>30.58</v>
      </c>
      <c r="F37" s="12">
        <v>21.12</v>
      </c>
      <c r="G37" s="12">
        <v>44.22</v>
      </c>
      <c r="H37" s="12">
        <v>492.8</v>
      </c>
      <c r="I37" s="12">
        <v>132</v>
      </c>
      <c r="J37" s="12">
        <v>0.13</v>
      </c>
      <c r="K37" s="12">
        <v>0.48</v>
      </c>
      <c r="L37" s="12">
        <v>0.5</v>
      </c>
      <c r="M37" s="12">
        <v>1.1000000000000001</v>
      </c>
      <c r="N37" s="12">
        <v>765.6</v>
      </c>
      <c r="O37" s="12">
        <v>411.4</v>
      </c>
      <c r="P37" s="12">
        <v>286</v>
      </c>
      <c r="Q37" s="12">
        <v>48.4</v>
      </c>
      <c r="R37" s="12">
        <v>413.6</v>
      </c>
      <c r="S37" s="12">
        <v>1.98</v>
      </c>
      <c r="T37" s="14"/>
    </row>
    <row r="38" spans="1:20" ht="16.5" hidden="1" customHeight="1" x14ac:dyDescent="0.25">
      <c r="A38" s="34">
        <v>648</v>
      </c>
      <c r="B38" s="49">
        <v>2</v>
      </c>
      <c r="C38" s="49" t="s">
        <v>46</v>
      </c>
      <c r="D38" s="12">
        <v>15</v>
      </c>
      <c r="E38" s="12"/>
      <c r="F38" s="12"/>
      <c r="G38" s="12">
        <v>2.2999999999999998</v>
      </c>
      <c r="H38" s="12">
        <v>8.9</v>
      </c>
      <c r="I38" s="12">
        <v>2E-3</v>
      </c>
      <c r="J38" s="12">
        <v>2E-3</v>
      </c>
      <c r="K38" s="12">
        <v>0.01</v>
      </c>
      <c r="L38" s="12"/>
      <c r="M38" s="12"/>
      <c r="N38" s="12"/>
      <c r="O38" s="12"/>
      <c r="P38" s="12">
        <v>3.0000000000000001E-3</v>
      </c>
      <c r="Q38" s="12"/>
      <c r="R38" s="12"/>
      <c r="S38" s="12"/>
      <c r="T38" s="14"/>
    </row>
    <row r="39" spans="1:20" ht="16.5" hidden="1" customHeight="1" x14ac:dyDescent="0.25">
      <c r="A39" s="34">
        <v>689</v>
      </c>
      <c r="B39" s="49">
        <v>3</v>
      </c>
      <c r="C39" s="49" t="s">
        <v>53</v>
      </c>
      <c r="D39" s="12">
        <v>200</v>
      </c>
      <c r="E39" s="12">
        <v>1.4</v>
      </c>
      <c r="F39" s="12">
        <v>2</v>
      </c>
      <c r="G39" s="12">
        <v>22.4</v>
      </c>
      <c r="H39" s="12">
        <v>116</v>
      </c>
      <c r="I39" s="12"/>
      <c r="J39" s="12">
        <v>0.04</v>
      </c>
      <c r="K39" s="12">
        <v>0.26</v>
      </c>
      <c r="L39" s="12">
        <v>1.2</v>
      </c>
      <c r="M39" s="12"/>
      <c r="N39" s="12">
        <v>100</v>
      </c>
      <c r="O39" s="12">
        <v>292</v>
      </c>
      <c r="P39" s="12">
        <v>240</v>
      </c>
      <c r="Q39" s="12">
        <v>88</v>
      </c>
      <c r="R39" s="12">
        <v>180</v>
      </c>
      <c r="S39" s="12"/>
      <c r="T39" s="14"/>
    </row>
    <row r="40" spans="1:20" ht="16.5" hidden="1" customHeight="1" x14ac:dyDescent="0.25">
      <c r="A40" s="34"/>
      <c r="B40" s="49">
        <v>3</v>
      </c>
      <c r="C40" s="49" t="s">
        <v>39</v>
      </c>
      <c r="D40" s="12">
        <v>30</v>
      </c>
      <c r="E40" s="12">
        <v>2.31</v>
      </c>
      <c r="F40" s="12">
        <v>0.9</v>
      </c>
      <c r="G40" s="12">
        <v>15</v>
      </c>
      <c r="H40" s="12">
        <v>77.7</v>
      </c>
      <c r="I40" s="12"/>
      <c r="J40" s="12">
        <v>4.8000000000000001E-2</v>
      </c>
      <c r="K40" s="12">
        <v>0.01</v>
      </c>
      <c r="L40" s="12"/>
      <c r="M40" s="12">
        <v>0.48</v>
      </c>
      <c r="N40" s="12">
        <v>128.69999999999999</v>
      </c>
      <c r="O40" s="12">
        <v>39.299999999999997</v>
      </c>
      <c r="P40" s="12">
        <v>6.6</v>
      </c>
      <c r="Q40" s="12">
        <v>9.9</v>
      </c>
      <c r="R40" s="12">
        <v>25.5</v>
      </c>
      <c r="S40" s="12">
        <v>0.60000000000000009</v>
      </c>
      <c r="T40" s="14"/>
    </row>
    <row r="41" spans="1:20" ht="16.5" hidden="1" customHeight="1" x14ac:dyDescent="0.25">
      <c r="A41" s="34">
        <v>96</v>
      </c>
      <c r="B41" s="49">
        <v>4</v>
      </c>
      <c r="C41" s="49" t="s">
        <v>185</v>
      </c>
      <c r="D41" s="12">
        <v>10</v>
      </c>
      <c r="E41" s="12">
        <v>0.1</v>
      </c>
      <c r="F41" s="12">
        <v>7.2</v>
      </c>
      <c r="G41" s="12">
        <v>1</v>
      </c>
      <c r="H41" s="12">
        <v>66</v>
      </c>
      <c r="I41" s="12">
        <v>59</v>
      </c>
      <c r="J41" s="12"/>
      <c r="K41" s="12">
        <v>0.01</v>
      </c>
      <c r="L41" s="12"/>
      <c r="M41" s="12"/>
      <c r="N41" s="12">
        <v>1</v>
      </c>
      <c r="O41" s="12">
        <v>2</v>
      </c>
      <c r="P41" s="12">
        <v>1</v>
      </c>
      <c r="Q41" s="12"/>
      <c r="R41" s="12">
        <v>2</v>
      </c>
      <c r="S41" s="12"/>
      <c r="T41" s="14"/>
    </row>
    <row r="42" spans="1:20" ht="20.25" hidden="1" customHeight="1" x14ac:dyDescent="0.25">
      <c r="A42" s="34"/>
      <c r="B42" s="49"/>
      <c r="C42" s="34" t="s">
        <v>48</v>
      </c>
      <c r="D42" s="14"/>
      <c r="E42" s="14">
        <f t="shared" ref="E42:T42" si="4">SUM(E37:E41)</f>
        <v>34.39</v>
      </c>
      <c r="F42" s="14">
        <f t="shared" si="4"/>
        <v>31.22</v>
      </c>
      <c r="G42" s="14">
        <f t="shared" si="4"/>
        <v>84.919999999999987</v>
      </c>
      <c r="H42" s="14">
        <f t="shared" si="4"/>
        <v>761.40000000000009</v>
      </c>
      <c r="I42" s="14">
        <f t="shared" si="4"/>
        <v>191.00200000000001</v>
      </c>
      <c r="J42" s="14">
        <f t="shared" si="4"/>
        <v>0.22000000000000003</v>
      </c>
      <c r="K42" s="14">
        <f t="shared" si="4"/>
        <v>0.77</v>
      </c>
      <c r="L42" s="14">
        <f t="shared" si="4"/>
        <v>1.7</v>
      </c>
      <c r="M42" s="14">
        <f t="shared" si="4"/>
        <v>1.58</v>
      </c>
      <c r="N42" s="14">
        <f t="shared" si="4"/>
        <v>995.3</v>
      </c>
      <c r="O42" s="14">
        <f t="shared" si="4"/>
        <v>744.69999999999993</v>
      </c>
      <c r="P42" s="14">
        <f t="shared" si="4"/>
        <v>533.60299999999995</v>
      </c>
      <c r="Q42" s="14">
        <f t="shared" si="4"/>
        <v>146.30000000000001</v>
      </c>
      <c r="R42" s="14">
        <f t="shared" si="4"/>
        <v>621.1</v>
      </c>
      <c r="S42" s="14">
        <f t="shared" si="4"/>
        <v>2.58</v>
      </c>
      <c r="T42" s="39">
        <f t="shared" si="4"/>
        <v>0</v>
      </c>
    </row>
    <row r="43" spans="1:20" ht="8.25" customHeight="1" x14ac:dyDescent="0.25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8"/>
    </row>
    <row r="44" spans="1:20" ht="15.75" x14ac:dyDescent="0.25">
      <c r="C44" s="15" t="s">
        <v>42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8"/>
    </row>
    <row r="45" spans="1:20" s="248" customFormat="1" x14ac:dyDescent="0.25">
      <c r="A45" s="249"/>
      <c r="B45" s="250"/>
      <c r="C45" s="250"/>
      <c r="D45" s="12"/>
      <c r="E45" s="12"/>
      <c r="F45" s="12"/>
      <c r="G45" s="12"/>
      <c r="H45" s="12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2"/>
    </row>
    <row r="46" spans="1:20" x14ac:dyDescent="0.25">
      <c r="A46" s="34">
        <v>110</v>
      </c>
      <c r="B46" s="49">
        <v>1</v>
      </c>
      <c r="C46" s="49" t="s">
        <v>186</v>
      </c>
      <c r="D46" s="12">
        <v>250</v>
      </c>
      <c r="E46" s="12">
        <v>8.08</v>
      </c>
      <c r="F46" s="12">
        <v>6.46</v>
      </c>
      <c r="G46" s="12">
        <v>12.05</v>
      </c>
      <c r="H46" s="12">
        <v>134.32</v>
      </c>
      <c r="I46" s="12">
        <v>10</v>
      </c>
      <c r="J46" s="12">
        <v>0.06</v>
      </c>
      <c r="K46" s="12">
        <v>0.09</v>
      </c>
      <c r="L46" s="12">
        <v>10.9</v>
      </c>
      <c r="M46" s="12">
        <v>0.8</v>
      </c>
      <c r="N46" s="12">
        <v>662</v>
      </c>
      <c r="O46" s="12">
        <v>416.5</v>
      </c>
      <c r="P46" s="12">
        <v>67</v>
      </c>
      <c r="Q46" s="12">
        <v>31</v>
      </c>
      <c r="R46" s="12">
        <v>206</v>
      </c>
      <c r="S46" s="12">
        <v>1.3</v>
      </c>
      <c r="T46" s="14">
        <v>24.28</v>
      </c>
    </row>
    <row r="47" spans="1:20" x14ac:dyDescent="0.25">
      <c r="A47" s="34" t="s">
        <v>40</v>
      </c>
      <c r="B47" s="49">
        <v>2</v>
      </c>
      <c r="C47" s="49" t="s">
        <v>40</v>
      </c>
      <c r="D47" s="12" t="s">
        <v>40</v>
      </c>
      <c r="E47" s="12" t="s">
        <v>40</v>
      </c>
      <c r="F47" s="12" t="s">
        <v>40</v>
      </c>
      <c r="G47" s="12" t="s">
        <v>40</v>
      </c>
      <c r="H47" s="12" t="s">
        <v>40</v>
      </c>
      <c r="I47" s="12" t="s">
        <v>40</v>
      </c>
      <c r="J47" s="12" t="s">
        <v>40</v>
      </c>
      <c r="K47" s="12" t="s">
        <v>40</v>
      </c>
      <c r="L47" s="12" t="s">
        <v>40</v>
      </c>
      <c r="M47" s="12" t="s">
        <v>40</v>
      </c>
      <c r="N47" s="12"/>
      <c r="O47" s="12"/>
      <c r="P47" s="12" t="s">
        <v>40</v>
      </c>
      <c r="Q47" s="12" t="s">
        <v>40</v>
      </c>
      <c r="R47" s="12" t="s">
        <v>40</v>
      </c>
      <c r="S47" s="12" t="s">
        <v>40</v>
      </c>
      <c r="T47" s="14" t="s">
        <v>40</v>
      </c>
    </row>
    <row r="48" spans="1:20" ht="30" x14ac:dyDescent="0.25">
      <c r="A48" s="34">
        <v>492</v>
      </c>
      <c r="B48" s="49">
        <v>3</v>
      </c>
      <c r="C48" s="49" t="s">
        <v>187</v>
      </c>
      <c r="D48" s="12">
        <v>220</v>
      </c>
      <c r="E48" s="12">
        <v>9.2200000000000006</v>
      </c>
      <c r="F48" s="12">
        <v>6.86</v>
      </c>
      <c r="G48" s="12">
        <v>41.56</v>
      </c>
      <c r="H48" s="12">
        <v>265.5</v>
      </c>
      <c r="I48" s="12">
        <v>1.8000000000000002E-2</v>
      </c>
      <c r="J48" s="12">
        <v>0.25</v>
      </c>
      <c r="K48" s="12">
        <v>0.126</v>
      </c>
      <c r="L48" s="12"/>
      <c r="M48" s="12">
        <v>3</v>
      </c>
      <c r="N48" s="12"/>
      <c r="O48" s="12"/>
      <c r="P48" s="12">
        <v>17.04</v>
      </c>
      <c r="Q48" s="12">
        <v>162.4</v>
      </c>
      <c r="R48" s="12"/>
      <c r="S48" s="12">
        <v>5.5</v>
      </c>
      <c r="T48" s="14">
        <v>42.05</v>
      </c>
    </row>
    <row r="49" spans="1:20" x14ac:dyDescent="0.25">
      <c r="A49" s="34">
        <v>648</v>
      </c>
      <c r="B49" s="49">
        <v>4</v>
      </c>
      <c r="C49" s="49" t="s">
        <v>46</v>
      </c>
      <c r="D49" s="12">
        <v>180</v>
      </c>
      <c r="E49" s="12">
        <v>0.18</v>
      </c>
      <c r="F49" s="12">
        <v>0</v>
      </c>
      <c r="G49" s="12">
        <v>28.4</v>
      </c>
      <c r="H49" s="12">
        <v>106.2</v>
      </c>
      <c r="I49" s="12"/>
      <c r="J49" s="12"/>
      <c r="K49" s="12">
        <v>1.7999999999999999E-2</v>
      </c>
      <c r="L49" s="12">
        <v>3.96</v>
      </c>
      <c r="M49" s="12">
        <v>1.7999999999999999E-2</v>
      </c>
      <c r="N49" s="12">
        <v>5.4</v>
      </c>
      <c r="O49" s="12">
        <v>136.80000000000001</v>
      </c>
      <c r="P49" s="12">
        <v>19.8</v>
      </c>
      <c r="Q49" s="12">
        <v>5.4</v>
      </c>
      <c r="R49" s="12">
        <v>16.2</v>
      </c>
      <c r="S49" s="12">
        <v>0.18</v>
      </c>
      <c r="T49" s="14">
        <v>6.41</v>
      </c>
    </row>
    <row r="50" spans="1:20" x14ac:dyDescent="0.25">
      <c r="A50" s="34"/>
      <c r="B50" s="49">
        <v>5</v>
      </c>
      <c r="C50" s="49" t="s">
        <v>39</v>
      </c>
      <c r="D50" s="12">
        <v>20</v>
      </c>
      <c r="E50" s="12">
        <v>1.54</v>
      </c>
      <c r="F50" s="12">
        <v>0.60000000000000009</v>
      </c>
      <c r="G50" s="12">
        <v>10</v>
      </c>
      <c r="H50" s="12">
        <v>51.8</v>
      </c>
      <c r="I50" s="12"/>
      <c r="J50" s="12">
        <v>0.02</v>
      </c>
      <c r="K50" s="12">
        <v>0.06</v>
      </c>
      <c r="L50" s="12"/>
      <c r="M50" s="12">
        <v>0.2</v>
      </c>
      <c r="N50" s="12">
        <v>113.3</v>
      </c>
      <c r="O50" s="12">
        <v>20</v>
      </c>
      <c r="P50" s="12">
        <v>4.7</v>
      </c>
      <c r="Q50" s="12">
        <v>3</v>
      </c>
      <c r="R50" s="12">
        <v>13.3</v>
      </c>
      <c r="S50" s="12"/>
      <c r="T50" s="14">
        <v>4.0599999999999996</v>
      </c>
    </row>
    <row r="51" spans="1:20" x14ac:dyDescent="0.25">
      <c r="A51" s="34"/>
      <c r="B51" s="49">
        <v>6</v>
      </c>
      <c r="C51" s="49" t="s">
        <v>47</v>
      </c>
      <c r="D51" s="12">
        <v>30</v>
      </c>
      <c r="E51" s="12">
        <v>1.88</v>
      </c>
      <c r="F51" s="12">
        <v>0.34</v>
      </c>
      <c r="G51" s="12">
        <v>12.39</v>
      </c>
      <c r="H51" s="12">
        <v>62</v>
      </c>
      <c r="I51" s="12"/>
      <c r="J51" s="12">
        <v>0.05</v>
      </c>
      <c r="K51" s="12">
        <v>0.02</v>
      </c>
      <c r="L51" s="12"/>
      <c r="M51" s="12">
        <v>0.2</v>
      </c>
      <c r="N51" s="12">
        <v>183</v>
      </c>
      <c r="O51" s="12">
        <v>73.2</v>
      </c>
      <c r="P51" s="12">
        <v>10.8</v>
      </c>
      <c r="Q51" s="12">
        <v>14.4</v>
      </c>
      <c r="R51" s="12">
        <v>47.4</v>
      </c>
      <c r="S51" s="12">
        <v>1.2</v>
      </c>
      <c r="T51" s="14">
        <v>2.2000000000000002</v>
      </c>
    </row>
    <row r="52" spans="1:20" ht="19.5" customHeight="1" x14ac:dyDescent="0.25">
      <c r="A52" s="34"/>
      <c r="B52" s="49"/>
      <c r="C52" s="34" t="s">
        <v>48</v>
      </c>
      <c r="D52" s="12">
        <f>SUM(D45:D51)</f>
        <v>700</v>
      </c>
      <c r="E52" s="50">
        <f t="shared" ref="E52:T52" si="5">SUM(E45:E51)</f>
        <v>20.9</v>
      </c>
      <c r="F52" s="50">
        <f t="shared" si="5"/>
        <v>14.26</v>
      </c>
      <c r="G52" s="50">
        <f t="shared" si="5"/>
        <v>104.39999999999999</v>
      </c>
      <c r="H52" s="50">
        <f t="shared" si="5"/>
        <v>619.81999999999994</v>
      </c>
      <c r="I52" s="12">
        <f t="shared" si="5"/>
        <v>10.018000000000001</v>
      </c>
      <c r="J52" s="12">
        <f t="shared" si="5"/>
        <v>0.38</v>
      </c>
      <c r="K52" s="12">
        <f t="shared" si="5"/>
        <v>0.314</v>
      </c>
      <c r="L52" s="12">
        <f t="shared" si="5"/>
        <v>14.86</v>
      </c>
      <c r="M52" s="12">
        <f t="shared" si="5"/>
        <v>4.218</v>
      </c>
      <c r="N52" s="12">
        <f t="shared" si="5"/>
        <v>963.69999999999993</v>
      </c>
      <c r="O52" s="12">
        <f t="shared" si="5"/>
        <v>646.5</v>
      </c>
      <c r="P52" s="12">
        <f t="shared" si="5"/>
        <v>119.33999999999999</v>
      </c>
      <c r="Q52" s="12">
        <f t="shared" si="5"/>
        <v>216.20000000000002</v>
      </c>
      <c r="R52" s="12">
        <f t="shared" si="5"/>
        <v>282.89999999999998</v>
      </c>
      <c r="S52" s="12">
        <f t="shared" si="5"/>
        <v>8.18</v>
      </c>
      <c r="T52" s="39">
        <f t="shared" si="5"/>
        <v>79</v>
      </c>
    </row>
    <row r="53" spans="1:20" ht="24" customHeight="1" x14ac:dyDescent="0.25">
      <c r="A53" s="34"/>
      <c r="B53" s="106"/>
      <c r="C53" s="34" t="s">
        <v>49</v>
      </c>
      <c r="D53" s="12">
        <f>D52+D35</f>
        <v>1250</v>
      </c>
      <c r="E53" s="12">
        <f t="shared" ref="E53:T53" si="6">E52+E35</f>
        <v>34.51</v>
      </c>
      <c r="F53" s="12">
        <f t="shared" si="6"/>
        <v>37.75</v>
      </c>
      <c r="G53" s="12">
        <f t="shared" si="6"/>
        <v>202.79999999999998</v>
      </c>
      <c r="H53" s="12">
        <f t="shared" si="6"/>
        <v>1295.17</v>
      </c>
      <c r="I53" s="12">
        <f t="shared" si="6"/>
        <v>189.398</v>
      </c>
      <c r="J53" s="12">
        <f t="shared" si="6"/>
        <v>0.55549999999999999</v>
      </c>
      <c r="K53" s="12">
        <f t="shared" si="6"/>
        <v>0.75800000000000001</v>
      </c>
      <c r="L53" s="12">
        <f t="shared" si="6"/>
        <v>21.4</v>
      </c>
      <c r="M53" s="12">
        <f t="shared" si="6"/>
        <v>5.5329999999999995</v>
      </c>
      <c r="N53" s="12">
        <f t="shared" si="6"/>
        <v>1224.55</v>
      </c>
      <c r="O53" s="12">
        <f t="shared" si="6"/>
        <v>1116.6500000000001</v>
      </c>
      <c r="P53" s="12">
        <f t="shared" si="6"/>
        <v>452.94</v>
      </c>
      <c r="Q53" s="12">
        <f t="shared" si="6"/>
        <v>285.55</v>
      </c>
      <c r="R53" s="12">
        <f t="shared" si="6"/>
        <v>616.6</v>
      </c>
      <c r="S53" s="12">
        <f t="shared" si="6"/>
        <v>10.445</v>
      </c>
      <c r="T53" s="53">
        <f t="shared" si="6"/>
        <v>131</v>
      </c>
    </row>
  </sheetData>
  <mergeCells count="8">
    <mergeCell ref="A25:T25"/>
    <mergeCell ref="A26:T26"/>
    <mergeCell ref="B29:B30"/>
    <mergeCell ref="A1:T1"/>
    <mergeCell ref="A2:T2"/>
    <mergeCell ref="A3:T3"/>
    <mergeCell ref="A12:B12"/>
    <mergeCell ref="A24:T24"/>
  </mergeCells>
  <pageMargins left="0.18110236220472442" right="0.16141732283464566" top="0.37007874015748027" bottom="0.16141732283464566" header="0.51180599999999998" footer="0.51180599999999998"/>
  <pageSetup paperSize="9" scale="64" fitToHeight="0" orientation="landscape" useFirstPageNumber="1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indexed="5"/>
  </sheetPr>
  <dimension ref="A1:IW43"/>
  <sheetViews>
    <sheetView tabSelected="1" view="pageBreakPreview" workbookViewId="0">
      <selection activeCell="A13" sqref="A13:B13"/>
    </sheetView>
  </sheetViews>
  <sheetFormatPr defaultRowHeight="15" customHeight="1" x14ac:dyDescent="0.25"/>
  <cols>
    <col min="1" max="1" width="11" style="1" customWidth="1"/>
    <col min="2" max="2" width="6.140625" style="62" customWidth="1"/>
    <col min="3" max="3" width="28" style="1" customWidth="1"/>
    <col min="4" max="8" width="10" style="1" customWidth="1"/>
    <col min="9" max="19" width="6.5703125" style="1" customWidth="1"/>
    <col min="20" max="20" width="13" style="17" customWidth="1"/>
    <col min="21" max="257" width="9.140625" style="1" customWidth="1"/>
  </cols>
  <sheetData>
    <row r="1" spans="1:20" ht="15" customHeight="1" x14ac:dyDescent="0.25">
      <c r="A1" s="274" t="s">
        <v>11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" customHeight="1" x14ac:dyDescent="0.25">
      <c r="A2" s="274" t="s">
        <v>188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0" ht="15" customHeight="1" x14ac:dyDescent="0.25">
      <c r="A3" s="275" t="s">
        <v>13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1:20" ht="30" x14ac:dyDescent="0.25">
      <c r="A4" s="11" t="s">
        <v>14</v>
      </c>
      <c r="B4" s="11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12" t="s">
        <v>27</v>
      </c>
      <c r="O4" s="12" t="s">
        <v>28</v>
      </c>
      <c r="P4" s="12" t="s">
        <v>29</v>
      </c>
      <c r="Q4" s="12" t="s">
        <v>30</v>
      </c>
      <c r="R4" s="12" t="s">
        <v>31</v>
      </c>
      <c r="S4" s="12" t="s">
        <v>32</v>
      </c>
      <c r="T4" s="14" t="s">
        <v>33</v>
      </c>
    </row>
    <row r="5" spans="1:20" ht="15.75" x14ac:dyDescent="0.25">
      <c r="C5" s="15" t="s">
        <v>34</v>
      </c>
    </row>
    <row r="6" spans="1:20" x14ac:dyDescent="0.25">
      <c r="A6" s="254">
        <v>498</v>
      </c>
      <c r="B6" s="49">
        <v>1</v>
      </c>
      <c r="C6" s="255" t="s">
        <v>189</v>
      </c>
      <c r="D6" s="67">
        <v>90</v>
      </c>
      <c r="E6" s="67">
        <v>13.6</v>
      </c>
      <c r="F6" s="67">
        <v>13.5</v>
      </c>
      <c r="G6" s="68">
        <v>13.4</v>
      </c>
      <c r="H6" s="67">
        <v>160.4</v>
      </c>
      <c r="I6" s="22">
        <v>16</v>
      </c>
      <c r="J6" s="22">
        <v>0.06</v>
      </c>
      <c r="K6" s="22">
        <v>0.11</v>
      </c>
      <c r="L6" s="22">
        <v>0.16</v>
      </c>
      <c r="M6" s="22">
        <v>3.44</v>
      </c>
      <c r="N6" s="22">
        <v>1897.6</v>
      </c>
      <c r="O6" s="22">
        <v>188.8</v>
      </c>
      <c r="P6" s="22">
        <v>35.200000000000003</v>
      </c>
      <c r="Q6" s="22">
        <v>20.8</v>
      </c>
      <c r="R6" s="22">
        <v>76.8</v>
      </c>
      <c r="S6" s="22">
        <v>17.600000000000001</v>
      </c>
      <c r="T6" s="144">
        <v>26.99</v>
      </c>
    </row>
    <row r="7" spans="1:20" ht="47.25" x14ac:dyDescent="0.25">
      <c r="A7" s="75">
        <v>516</v>
      </c>
      <c r="B7" s="107">
        <v>2</v>
      </c>
      <c r="C7" s="256" t="s">
        <v>190</v>
      </c>
      <c r="D7" s="12">
        <v>170</v>
      </c>
      <c r="E7" s="12">
        <v>5.23</v>
      </c>
      <c r="F7" s="12">
        <v>5.83</v>
      </c>
      <c r="G7" s="73">
        <v>36.06</v>
      </c>
      <c r="H7" s="12">
        <v>152.80000000000001</v>
      </c>
      <c r="I7" s="22">
        <v>0.04</v>
      </c>
      <c r="J7" s="22">
        <v>0.03</v>
      </c>
      <c r="K7" s="22">
        <v>0.03</v>
      </c>
      <c r="L7" s="22">
        <v>70</v>
      </c>
      <c r="M7" s="22">
        <v>1.2</v>
      </c>
      <c r="N7" s="22">
        <v>179</v>
      </c>
      <c r="O7" s="22">
        <v>3.4</v>
      </c>
      <c r="P7" s="22">
        <v>2</v>
      </c>
      <c r="Q7" s="22">
        <v>16</v>
      </c>
      <c r="R7" s="22">
        <v>52</v>
      </c>
      <c r="S7" s="22">
        <v>0.48</v>
      </c>
      <c r="T7" s="74">
        <v>14.2</v>
      </c>
    </row>
    <row r="8" spans="1:20" x14ac:dyDescent="0.25">
      <c r="A8" s="130">
        <v>685</v>
      </c>
      <c r="B8" s="49">
        <v>3</v>
      </c>
      <c r="C8" s="120" t="s">
        <v>191</v>
      </c>
      <c r="D8" s="257">
        <v>180</v>
      </c>
      <c r="E8" s="12">
        <v>1.54</v>
      </c>
      <c r="F8" s="12">
        <v>1.44</v>
      </c>
      <c r="G8" s="73">
        <v>23.02</v>
      </c>
      <c r="H8" s="112">
        <v>68</v>
      </c>
      <c r="I8" s="12">
        <v>15.3</v>
      </c>
      <c r="J8" s="12">
        <v>1.7999999999999999E-2</v>
      </c>
      <c r="K8" s="12">
        <v>7.1999999999999995E-2</v>
      </c>
      <c r="L8" s="12">
        <v>0.09</v>
      </c>
      <c r="M8" s="12">
        <v>6.3E-2</v>
      </c>
      <c r="N8" s="12">
        <v>3.42</v>
      </c>
      <c r="O8" s="12">
        <v>418.5</v>
      </c>
      <c r="P8" s="12">
        <v>3.5999999999999997E-2</v>
      </c>
      <c r="Q8" s="12">
        <v>42.3</v>
      </c>
      <c r="R8" s="12">
        <v>48.6</v>
      </c>
      <c r="S8" s="12">
        <v>8.9999999999999993E-3</v>
      </c>
      <c r="T8" s="74">
        <v>6.8</v>
      </c>
    </row>
    <row r="9" spans="1:20" x14ac:dyDescent="0.25">
      <c r="A9" s="34">
        <v>97</v>
      </c>
      <c r="B9" s="49">
        <v>4</v>
      </c>
      <c r="C9" s="120" t="s">
        <v>192</v>
      </c>
      <c r="D9" s="112">
        <v>60</v>
      </c>
      <c r="E9" s="12">
        <v>7.58</v>
      </c>
      <c r="F9" s="12">
        <v>6.8</v>
      </c>
      <c r="G9" s="73">
        <v>20</v>
      </c>
      <c r="H9" s="112">
        <v>191.6</v>
      </c>
      <c r="I9" s="12">
        <v>9.5000000000000001E-2</v>
      </c>
      <c r="J9" s="12">
        <v>1.2999999999999999E-2</v>
      </c>
      <c r="K9" s="12">
        <v>2.5000000000000001E-2</v>
      </c>
      <c r="L9" s="12">
        <v>0.64</v>
      </c>
      <c r="M9" s="12">
        <v>0.81</v>
      </c>
      <c r="N9" s="12">
        <v>599</v>
      </c>
      <c r="O9" s="12">
        <v>97.8</v>
      </c>
      <c r="P9" s="12">
        <v>408.8</v>
      </c>
      <c r="Q9" s="12">
        <v>33.200000000000003</v>
      </c>
      <c r="R9" s="12">
        <v>250</v>
      </c>
      <c r="S9" s="12">
        <v>0.52</v>
      </c>
      <c r="T9" s="74">
        <v>22.01</v>
      </c>
    </row>
    <row r="10" spans="1:20" x14ac:dyDescent="0.25">
      <c r="A10" s="34"/>
      <c r="B10" s="49" t="s">
        <v>52</v>
      </c>
      <c r="C10" s="258" t="s">
        <v>40</v>
      </c>
      <c r="D10" s="259" t="s">
        <v>40</v>
      </c>
      <c r="E10" s="242" t="s">
        <v>40</v>
      </c>
      <c r="F10" s="242" t="s">
        <v>40</v>
      </c>
      <c r="G10" s="260" t="s">
        <v>40</v>
      </c>
      <c r="H10" s="261" t="s">
        <v>40</v>
      </c>
      <c r="I10" s="22" t="s">
        <v>40</v>
      </c>
      <c r="J10" s="22" t="s">
        <v>40</v>
      </c>
      <c r="K10" s="22" t="s">
        <v>40</v>
      </c>
      <c r="L10" s="22" t="s">
        <v>40</v>
      </c>
      <c r="M10" s="22" t="s">
        <v>40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S10" s="22" t="s">
        <v>40</v>
      </c>
      <c r="T10" s="242" t="s">
        <v>40</v>
      </c>
    </row>
    <row r="11" spans="1:20" ht="18.75" customHeight="1" x14ac:dyDescent="0.25">
      <c r="A11" s="34"/>
      <c r="B11" s="49"/>
      <c r="C11" s="34" t="s">
        <v>48</v>
      </c>
      <c r="D11" s="108">
        <f>SUM(D6:D10)</f>
        <v>500</v>
      </c>
      <c r="E11" s="50">
        <f t="shared" ref="E11:T11" si="0">SUM(E6:E10)</f>
        <v>27.949999999999996</v>
      </c>
      <c r="F11" s="50">
        <f t="shared" si="0"/>
        <v>27.57</v>
      </c>
      <c r="G11" s="245">
        <f t="shared" si="0"/>
        <v>92.48</v>
      </c>
      <c r="H11" s="262">
        <f t="shared" si="0"/>
        <v>572.80000000000007</v>
      </c>
      <c r="I11" s="263">
        <f t="shared" si="0"/>
        <v>31.434999999999999</v>
      </c>
      <c r="J11" s="22">
        <f t="shared" si="0"/>
        <v>0.121</v>
      </c>
      <c r="K11" s="22">
        <f t="shared" si="0"/>
        <v>0.23700000000000002</v>
      </c>
      <c r="L11" s="22">
        <f t="shared" si="0"/>
        <v>70.89</v>
      </c>
      <c r="M11" s="22">
        <f t="shared" si="0"/>
        <v>5.5129999999999999</v>
      </c>
      <c r="N11" s="22">
        <f t="shared" si="0"/>
        <v>2679.02</v>
      </c>
      <c r="O11" s="22">
        <f t="shared" si="0"/>
        <v>708.5</v>
      </c>
      <c r="P11" s="22">
        <f t="shared" si="0"/>
        <v>446.036</v>
      </c>
      <c r="Q11" s="22">
        <f t="shared" si="0"/>
        <v>112.3</v>
      </c>
      <c r="R11" s="22">
        <f t="shared" si="0"/>
        <v>427.4</v>
      </c>
      <c r="S11" s="22">
        <f t="shared" si="0"/>
        <v>18.609000000000002</v>
      </c>
      <c r="T11" s="264">
        <f t="shared" si="0"/>
        <v>70</v>
      </c>
    </row>
    <row r="12" spans="1:20" ht="21.6" customHeight="1" x14ac:dyDescent="0.25">
      <c r="D12" s="45"/>
      <c r="E12" s="45"/>
      <c r="F12" s="45"/>
      <c r="G12" s="45"/>
      <c r="H12" s="4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8"/>
    </row>
    <row r="13" spans="1:20" ht="35.450000000000003" customHeight="1" x14ac:dyDescent="0.25">
      <c r="A13" s="276" t="s">
        <v>40</v>
      </c>
      <c r="B13" s="276"/>
      <c r="C13" s="1" t="s">
        <v>40</v>
      </c>
      <c r="D13" s="45"/>
      <c r="E13" s="45"/>
      <c r="F13" s="45"/>
      <c r="G13" s="45"/>
      <c r="H13" s="4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48"/>
    </row>
    <row r="14" spans="1:20" ht="15.75" x14ac:dyDescent="0.25">
      <c r="C14" s="15" t="s">
        <v>42</v>
      </c>
      <c r="D14" s="45"/>
      <c r="E14" s="45"/>
      <c r="F14" s="45"/>
      <c r="G14" s="45"/>
      <c r="H14" s="4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48"/>
    </row>
    <row r="15" spans="1:20" ht="15.75" x14ac:dyDescent="0.25">
      <c r="A15" s="130"/>
      <c r="B15" s="49"/>
      <c r="C15" s="266"/>
      <c r="D15" s="12"/>
      <c r="E15" s="12"/>
      <c r="F15" s="12"/>
      <c r="G15" s="12"/>
      <c r="H15" s="1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4"/>
    </row>
    <row r="16" spans="1:20" x14ac:dyDescent="0.25">
      <c r="A16" s="267">
        <v>133</v>
      </c>
      <c r="B16" s="49">
        <v>1</v>
      </c>
      <c r="C16" s="268" t="s">
        <v>193</v>
      </c>
      <c r="D16" s="134">
        <v>200</v>
      </c>
      <c r="E16" s="134">
        <v>9.23</v>
      </c>
      <c r="F16" s="134">
        <v>2.4</v>
      </c>
      <c r="G16" s="134">
        <v>13.12</v>
      </c>
      <c r="H16" s="134">
        <v>110.9</v>
      </c>
      <c r="I16" s="269">
        <v>0.74</v>
      </c>
      <c r="J16" s="269">
        <v>0.13</v>
      </c>
      <c r="K16" s="269">
        <v>0.14000000000000001</v>
      </c>
      <c r="L16" s="269"/>
      <c r="M16" s="269">
        <v>1.8</v>
      </c>
      <c r="N16" s="269">
        <v>547.20000000000005</v>
      </c>
      <c r="O16" s="269">
        <v>497.6</v>
      </c>
      <c r="P16" s="269">
        <v>25.6</v>
      </c>
      <c r="Q16" s="269">
        <v>29.9</v>
      </c>
      <c r="R16" s="269">
        <v>105.6</v>
      </c>
      <c r="S16" s="269">
        <v>1.2</v>
      </c>
      <c r="T16" s="158">
        <v>23.26</v>
      </c>
    </row>
    <row r="17" spans="1:20" ht="30" x14ac:dyDescent="0.25">
      <c r="A17" s="130">
        <v>436</v>
      </c>
      <c r="B17" s="49">
        <v>2</v>
      </c>
      <c r="C17" s="155" t="s">
        <v>194</v>
      </c>
      <c r="D17" s="251">
        <v>240</v>
      </c>
      <c r="E17" s="12">
        <v>17.12</v>
      </c>
      <c r="F17" s="12">
        <v>18.010000000000002</v>
      </c>
      <c r="G17" s="12">
        <v>30.61</v>
      </c>
      <c r="H17" s="12">
        <v>345.4</v>
      </c>
      <c r="I17" s="22">
        <v>0.7</v>
      </c>
      <c r="J17" s="22">
        <v>0.26400000000000001</v>
      </c>
      <c r="K17" s="22">
        <v>0.24</v>
      </c>
      <c r="L17" s="22">
        <v>37.56</v>
      </c>
      <c r="M17" s="22"/>
      <c r="N17" s="22"/>
      <c r="O17" s="22"/>
      <c r="P17" s="22">
        <v>50.64</v>
      </c>
      <c r="Q17" s="22">
        <v>67.040000000000006</v>
      </c>
      <c r="R17" s="22">
        <v>261.81</v>
      </c>
      <c r="S17" s="22">
        <v>3.98</v>
      </c>
      <c r="T17" s="14">
        <v>46.27</v>
      </c>
    </row>
    <row r="18" spans="1:20" x14ac:dyDescent="0.25">
      <c r="A18" s="130">
        <v>699</v>
      </c>
      <c r="B18" s="49">
        <v>3</v>
      </c>
      <c r="C18" s="155" t="s">
        <v>195</v>
      </c>
      <c r="D18" s="12">
        <v>180</v>
      </c>
      <c r="E18" s="12">
        <v>0.09</v>
      </c>
      <c r="F18" s="12">
        <v>0</v>
      </c>
      <c r="G18" s="12">
        <v>22.68</v>
      </c>
      <c r="H18" s="12">
        <v>86.4</v>
      </c>
      <c r="I18" s="12"/>
      <c r="J18" s="12"/>
      <c r="K18" s="12"/>
      <c r="L18" s="12">
        <v>7.2</v>
      </c>
      <c r="M18" s="12"/>
      <c r="N18" s="12">
        <v>3.6</v>
      </c>
      <c r="O18" s="12">
        <v>34.200000000000003</v>
      </c>
      <c r="P18" s="12">
        <v>10.8</v>
      </c>
      <c r="Q18" s="12">
        <v>3.6</v>
      </c>
      <c r="R18" s="12">
        <v>3.6</v>
      </c>
      <c r="S18" s="12">
        <v>0.18</v>
      </c>
      <c r="T18" s="14">
        <v>3.96</v>
      </c>
    </row>
    <row r="19" spans="1:20" x14ac:dyDescent="0.25">
      <c r="A19" s="130"/>
      <c r="B19" s="49">
        <v>4</v>
      </c>
      <c r="C19" s="155" t="s">
        <v>39</v>
      </c>
      <c r="D19" s="12">
        <v>40</v>
      </c>
      <c r="E19" s="12">
        <v>3.08</v>
      </c>
      <c r="F19" s="12">
        <v>1.2</v>
      </c>
      <c r="G19" s="12">
        <v>20</v>
      </c>
      <c r="H19" s="12">
        <v>103.6</v>
      </c>
      <c r="I19" s="22"/>
      <c r="J19" s="22">
        <v>6.4000000000000001E-2</v>
      </c>
      <c r="K19" s="22">
        <v>1.2999999999999999E-2</v>
      </c>
      <c r="L19" s="22"/>
      <c r="M19" s="22">
        <v>0.64</v>
      </c>
      <c r="N19" s="22">
        <v>171.6</v>
      </c>
      <c r="O19" s="22">
        <v>52.4</v>
      </c>
      <c r="P19" s="22">
        <v>8.8000000000000007</v>
      </c>
      <c r="Q19" s="22">
        <v>13.2</v>
      </c>
      <c r="R19" s="22">
        <v>34</v>
      </c>
      <c r="S19" s="22">
        <v>0.8</v>
      </c>
      <c r="T19" s="14">
        <v>3.57</v>
      </c>
    </row>
    <row r="20" spans="1:20" x14ac:dyDescent="0.25">
      <c r="A20" s="130"/>
      <c r="B20" s="49">
        <v>5</v>
      </c>
      <c r="C20" s="155" t="s">
        <v>47</v>
      </c>
      <c r="D20" s="12">
        <v>40</v>
      </c>
      <c r="E20" s="12">
        <v>2.5</v>
      </c>
      <c r="F20" s="12">
        <v>0.45</v>
      </c>
      <c r="G20" s="12">
        <v>16.52</v>
      </c>
      <c r="H20" s="12">
        <v>82.66</v>
      </c>
      <c r="I20" s="22"/>
      <c r="J20" s="22">
        <v>0.05</v>
      </c>
      <c r="K20" s="22">
        <v>0.02</v>
      </c>
      <c r="L20" s="22"/>
      <c r="M20" s="12" t="s">
        <v>105</v>
      </c>
      <c r="N20" s="22">
        <v>183</v>
      </c>
      <c r="O20" s="22">
        <v>73.2</v>
      </c>
      <c r="P20" s="22">
        <v>10.8</v>
      </c>
      <c r="Q20" s="22">
        <v>14.4</v>
      </c>
      <c r="R20" s="22">
        <v>47.4</v>
      </c>
      <c r="S20" s="22">
        <v>1.2</v>
      </c>
      <c r="T20" s="14">
        <v>1.94</v>
      </c>
    </row>
    <row r="21" spans="1:20" ht="17.25" customHeight="1" x14ac:dyDescent="0.25">
      <c r="A21" s="34"/>
      <c r="C21" s="34" t="s">
        <v>48</v>
      </c>
      <c r="D21" s="12">
        <f>SUM(D15:D20)</f>
        <v>700</v>
      </c>
      <c r="E21" s="159">
        <f t="shared" ref="E21:T21" si="1">SUM(E15:E20)</f>
        <v>32.020000000000003</v>
      </c>
      <c r="F21" s="159">
        <f t="shared" si="1"/>
        <v>22.06</v>
      </c>
      <c r="G21" s="159">
        <f t="shared" si="1"/>
        <v>102.92999999999999</v>
      </c>
      <c r="H21" s="159">
        <f t="shared" si="1"/>
        <v>728.95999999999992</v>
      </c>
      <c r="I21" s="22">
        <f t="shared" si="1"/>
        <v>1.44</v>
      </c>
      <c r="J21" s="22">
        <f t="shared" si="1"/>
        <v>0.50800000000000001</v>
      </c>
      <c r="K21" s="22">
        <f t="shared" si="1"/>
        <v>0.41300000000000003</v>
      </c>
      <c r="L21" s="22">
        <f t="shared" si="1"/>
        <v>44.760000000000005</v>
      </c>
      <c r="M21" s="22">
        <f t="shared" si="1"/>
        <v>2.44</v>
      </c>
      <c r="N21" s="22">
        <f t="shared" si="1"/>
        <v>905.40000000000009</v>
      </c>
      <c r="O21" s="22">
        <f t="shared" si="1"/>
        <v>657.40000000000009</v>
      </c>
      <c r="P21" s="22">
        <f t="shared" si="1"/>
        <v>106.64</v>
      </c>
      <c r="Q21" s="22">
        <f t="shared" si="1"/>
        <v>128.13999999999999</v>
      </c>
      <c r="R21" s="22">
        <f t="shared" si="1"/>
        <v>452.40999999999997</v>
      </c>
      <c r="S21" s="22">
        <f t="shared" si="1"/>
        <v>7.3599999999999994</v>
      </c>
      <c r="T21" s="39">
        <f t="shared" si="1"/>
        <v>78.999999999999986</v>
      </c>
    </row>
    <row r="22" spans="1:20" ht="20.25" customHeight="1" x14ac:dyDescent="0.25">
      <c r="A22" s="34"/>
      <c r="B22" s="106"/>
      <c r="C22" s="34" t="s">
        <v>49</v>
      </c>
      <c r="D22" s="12">
        <f>D21+D11</f>
        <v>1200</v>
      </c>
      <c r="E22" s="12">
        <f t="shared" ref="E22:T22" si="2">E21+E11</f>
        <v>59.97</v>
      </c>
      <c r="F22" s="12">
        <f t="shared" si="2"/>
        <v>49.629999999999995</v>
      </c>
      <c r="G22" s="12">
        <f t="shared" si="2"/>
        <v>195.41</v>
      </c>
      <c r="H22" s="12">
        <f t="shared" si="2"/>
        <v>1301.76</v>
      </c>
      <c r="I22" s="22">
        <f t="shared" si="2"/>
        <v>32.875</v>
      </c>
      <c r="J22" s="22">
        <f t="shared" si="2"/>
        <v>0.629</v>
      </c>
      <c r="K22" s="22">
        <f t="shared" si="2"/>
        <v>0.65</v>
      </c>
      <c r="L22" s="22">
        <f t="shared" si="2"/>
        <v>115.65</v>
      </c>
      <c r="M22" s="22">
        <f t="shared" si="2"/>
        <v>7.9529999999999994</v>
      </c>
      <c r="N22" s="22">
        <f t="shared" si="2"/>
        <v>3584.42</v>
      </c>
      <c r="O22" s="22">
        <f t="shared" si="2"/>
        <v>1365.9</v>
      </c>
      <c r="P22" s="22">
        <f t="shared" si="2"/>
        <v>552.67600000000004</v>
      </c>
      <c r="Q22" s="22">
        <f t="shared" si="2"/>
        <v>240.44</v>
      </c>
      <c r="R22" s="22">
        <f t="shared" si="2"/>
        <v>879.81</v>
      </c>
      <c r="S22" s="22">
        <f t="shared" si="2"/>
        <v>25.969000000000001</v>
      </c>
      <c r="T22" s="53">
        <f t="shared" si="2"/>
        <v>149</v>
      </c>
    </row>
    <row r="24" spans="1:20" ht="12.75" customHeight="1" x14ac:dyDescent="0.25">
      <c r="A24" s="286" t="s">
        <v>11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</row>
    <row r="25" spans="1:20" ht="12.75" customHeight="1" x14ac:dyDescent="0.25">
      <c r="A25" s="274" t="s">
        <v>188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</row>
    <row r="26" spans="1:20" ht="18" customHeight="1" x14ac:dyDescent="0.25">
      <c r="A26" s="275" t="s">
        <v>50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</row>
    <row r="27" spans="1:20" ht="30" x14ac:dyDescent="0.25">
      <c r="A27" s="11" t="s">
        <v>14</v>
      </c>
      <c r="B27" s="11" t="s">
        <v>15</v>
      </c>
      <c r="C27" s="12" t="s">
        <v>16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2" t="s">
        <v>22</v>
      </c>
      <c r="J27" s="12" t="s">
        <v>23</v>
      </c>
      <c r="K27" s="12" t="s">
        <v>24</v>
      </c>
      <c r="L27" s="12" t="s">
        <v>25</v>
      </c>
      <c r="M27" s="12" t="s">
        <v>26</v>
      </c>
      <c r="N27" s="12" t="s">
        <v>27</v>
      </c>
      <c r="O27" s="12" t="s">
        <v>28</v>
      </c>
      <c r="P27" s="12" t="s">
        <v>29</v>
      </c>
      <c r="Q27" s="12" t="s">
        <v>30</v>
      </c>
      <c r="R27" s="12" t="s">
        <v>31</v>
      </c>
      <c r="S27" s="12" t="s">
        <v>32</v>
      </c>
      <c r="T27" s="14" t="s">
        <v>33</v>
      </c>
    </row>
    <row r="28" spans="1:20" ht="15.75" x14ac:dyDescent="0.25">
      <c r="C28" s="15" t="s">
        <v>34</v>
      </c>
    </row>
    <row r="29" spans="1:20" x14ac:dyDescent="0.25">
      <c r="A29" s="34">
        <v>498</v>
      </c>
      <c r="B29" s="49">
        <v>1</v>
      </c>
      <c r="C29" s="49" t="s">
        <v>196</v>
      </c>
      <c r="D29" s="12">
        <v>100</v>
      </c>
      <c r="E29" s="12">
        <v>15.2</v>
      </c>
      <c r="F29" s="12">
        <v>13.6</v>
      </c>
      <c r="G29" s="12">
        <v>13.5</v>
      </c>
      <c r="H29" s="12">
        <v>238</v>
      </c>
      <c r="I29" s="12">
        <v>20</v>
      </c>
      <c r="J29" s="12">
        <v>7.0000000000000007E-2</v>
      </c>
      <c r="K29" s="12">
        <v>0.13</v>
      </c>
      <c r="L29" s="12">
        <v>0.18</v>
      </c>
      <c r="M29" s="12">
        <v>4.3</v>
      </c>
      <c r="N29" s="12">
        <v>2372</v>
      </c>
      <c r="O29" s="12">
        <v>236</v>
      </c>
      <c r="P29" s="12">
        <v>44</v>
      </c>
      <c r="Q29" s="12">
        <v>26</v>
      </c>
      <c r="R29" s="12">
        <v>96</v>
      </c>
      <c r="S29" s="12">
        <v>22</v>
      </c>
      <c r="T29" s="14">
        <v>28.43</v>
      </c>
    </row>
    <row r="30" spans="1:20" ht="30" x14ac:dyDescent="0.25">
      <c r="A30" s="34">
        <v>516</v>
      </c>
      <c r="B30" s="49">
        <v>2</v>
      </c>
      <c r="C30" s="49" t="s">
        <v>77</v>
      </c>
      <c r="D30" s="12">
        <v>180</v>
      </c>
      <c r="E30" s="12">
        <v>5.53</v>
      </c>
      <c r="F30" s="12">
        <v>3.12</v>
      </c>
      <c r="G30" s="12">
        <v>37.33</v>
      </c>
      <c r="H30" s="12">
        <v>239.7</v>
      </c>
      <c r="I30" s="12"/>
      <c r="J30" s="12">
        <v>0.02</v>
      </c>
      <c r="K30" s="12"/>
      <c r="L30" s="12">
        <v>6.48</v>
      </c>
      <c r="M30" s="12"/>
      <c r="N30" s="12">
        <v>12</v>
      </c>
      <c r="O30" s="12">
        <v>11.25</v>
      </c>
      <c r="P30" s="12">
        <v>14.4</v>
      </c>
      <c r="Q30" s="12">
        <v>4.8</v>
      </c>
      <c r="R30" s="12">
        <v>4.8</v>
      </c>
      <c r="S30" s="12">
        <v>8.4</v>
      </c>
      <c r="T30" s="14">
        <v>6.04</v>
      </c>
    </row>
    <row r="31" spans="1:20" x14ac:dyDescent="0.25">
      <c r="A31" s="34">
        <v>686</v>
      </c>
      <c r="B31" s="49">
        <v>3</v>
      </c>
      <c r="C31" s="49" t="s">
        <v>197</v>
      </c>
      <c r="D31" s="12">
        <v>200</v>
      </c>
      <c r="E31" s="12">
        <v>0.30000000000000004</v>
      </c>
      <c r="F31" s="12">
        <v>0</v>
      </c>
      <c r="G31" s="12">
        <v>15.2</v>
      </c>
      <c r="H31" s="12">
        <v>60</v>
      </c>
      <c r="I31" s="22">
        <v>17</v>
      </c>
      <c r="J31" s="22">
        <v>0.02</v>
      </c>
      <c r="K31" s="22">
        <v>0.08</v>
      </c>
      <c r="L31" s="22">
        <v>0.1</v>
      </c>
      <c r="M31" s="22">
        <v>7.0000000000000007E-2</v>
      </c>
      <c r="N31" s="22">
        <v>3.8</v>
      </c>
      <c r="O31" s="22">
        <v>465</v>
      </c>
      <c r="P31" s="22">
        <v>0.04</v>
      </c>
      <c r="Q31" s="22">
        <v>47</v>
      </c>
      <c r="R31" s="22">
        <v>54</v>
      </c>
      <c r="S31" s="22">
        <v>0.01</v>
      </c>
      <c r="T31" s="14">
        <v>3.24</v>
      </c>
    </row>
    <row r="32" spans="1:20" x14ac:dyDescent="0.25">
      <c r="A32" s="34"/>
      <c r="B32" s="49">
        <v>4</v>
      </c>
      <c r="C32" s="49" t="s">
        <v>39</v>
      </c>
      <c r="D32" s="12">
        <v>30</v>
      </c>
      <c r="E32" s="12">
        <v>2.31</v>
      </c>
      <c r="F32" s="12">
        <v>0.9</v>
      </c>
      <c r="G32" s="12">
        <v>15</v>
      </c>
      <c r="H32" s="12">
        <v>77.7</v>
      </c>
      <c r="I32" s="12"/>
      <c r="J32" s="12">
        <v>4.8000000000000001E-2</v>
      </c>
      <c r="K32" s="12">
        <v>0.01</v>
      </c>
      <c r="L32" s="12"/>
      <c r="M32" s="12">
        <v>0.48</v>
      </c>
      <c r="N32" s="12">
        <v>128.69999999999999</v>
      </c>
      <c r="O32" s="12">
        <v>39.299999999999997</v>
      </c>
      <c r="P32" s="12">
        <v>6.6</v>
      </c>
      <c r="Q32" s="12">
        <v>9.9</v>
      </c>
      <c r="R32" s="12">
        <v>25.5</v>
      </c>
      <c r="S32" s="12">
        <v>0.60000000000000009</v>
      </c>
      <c r="T32" s="14">
        <v>3.57</v>
      </c>
    </row>
    <row r="33" spans="1:20" x14ac:dyDescent="0.25">
      <c r="A33" s="34"/>
      <c r="B33" s="49">
        <v>5</v>
      </c>
      <c r="C33" s="49" t="s">
        <v>74</v>
      </c>
      <c r="D33" s="12">
        <v>40</v>
      </c>
      <c r="E33" s="12">
        <v>6.75</v>
      </c>
      <c r="F33" s="12">
        <v>8.4</v>
      </c>
      <c r="G33" s="12">
        <v>0</v>
      </c>
      <c r="H33" s="12">
        <v>102</v>
      </c>
      <c r="I33" s="12">
        <v>0.14000000000000001</v>
      </c>
      <c r="J33" s="12">
        <v>0.02</v>
      </c>
      <c r="K33" s="12">
        <v>0.18</v>
      </c>
      <c r="L33" s="12">
        <v>0.96</v>
      </c>
      <c r="M33" s="12">
        <v>0.04</v>
      </c>
      <c r="N33" s="12">
        <v>492</v>
      </c>
      <c r="O33" s="12">
        <v>68</v>
      </c>
      <c r="P33" s="12">
        <v>600</v>
      </c>
      <c r="Q33" s="12">
        <v>30</v>
      </c>
      <c r="R33" s="12">
        <v>324</v>
      </c>
      <c r="S33" s="12">
        <v>0.66</v>
      </c>
      <c r="T33" s="14">
        <v>10.72</v>
      </c>
    </row>
    <row r="34" spans="1:20" ht="15.75" x14ac:dyDescent="0.25">
      <c r="A34" s="34"/>
      <c r="B34" s="49"/>
      <c r="C34" s="34" t="s">
        <v>48</v>
      </c>
      <c r="D34" s="12">
        <f t="shared" ref="D34:T42" si="3">SUM(D29:D33)</f>
        <v>550</v>
      </c>
      <c r="E34" s="50">
        <f t="shared" si="3"/>
        <v>30.09</v>
      </c>
      <c r="F34" s="50">
        <f t="shared" si="3"/>
        <v>26.019999999999996</v>
      </c>
      <c r="G34" s="50">
        <f t="shared" si="3"/>
        <v>81.03</v>
      </c>
      <c r="H34" s="50">
        <f t="shared" si="3"/>
        <v>717.40000000000009</v>
      </c>
      <c r="I34" s="12">
        <f t="shared" si="3"/>
        <v>37.14</v>
      </c>
      <c r="J34" s="12">
        <f t="shared" si="3"/>
        <v>0.17800000000000002</v>
      </c>
      <c r="K34" s="12">
        <f t="shared" si="3"/>
        <v>0.4</v>
      </c>
      <c r="L34" s="12">
        <f t="shared" si="3"/>
        <v>7.72</v>
      </c>
      <c r="M34" s="12">
        <f t="shared" si="3"/>
        <v>4.8899999999999997</v>
      </c>
      <c r="N34" s="12">
        <f t="shared" si="3"/>
        <v>3008.5</v>
      </c>
      <c r="O34" s="12">
        <f t="shared" si="3"/>
        <v>819.55</v>
      </c>
      <c r="P34" s="12">
        <f t="shared" si="3"/>
        <v>665.04</v>
      </c>
      <c r="Q34" s="12">
        <f t="shared" si="3"/>
        <v>117.7</v>
      </c>
      <c r="R34" s="12">
        <f t="shared" si="3"/>
        <v>504.3</v>
      </c>
      <c r="S34" s="12">
        <f t="shared" si="3"/>
        <v>31.67</v>
      </c>
      <c r="T34" s="39">
        <f t="shared" si="3"/>
        <v>52</v>
      </c>
    </row>
    <row r="35" spans="1:20" x14ac:dyDescent="0.25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/>
    </row>
    <row r="36" spans="1:20" ht="15.75" x14ac:dyDescent="0.25">
      <c r="C36" s="15" t="s">
        <v>42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</row>
    <row r="37" spans="1:20" x14ac:dyDescent="0.25">
      <c r="A37" s="34">
        <v>133</v>
      </c>
      <c r="B37" s="49">
        <v>1</v>
      </c>
      <c r="C37" s="49" t="s">
        <v>198</v>
      </c>
      <c r="D37" s="12">
        <v>260</v>
      </c>
      <c r="E37" s="12">
        <v>5.53</v>
      </c>
      <c r="F37" s="12">
        <v>3.12</v>
      </c>
      <c r="G37" s="12">
        <v>20.09</v>
      </c>
      <c r="H37" s="12">
        <v>144.9</v>
      </c>
      <c r="I37" s="12">
        <v>0.93</v>
      </c>
      <c r="J37" s="12">
        <v>0.16</v>
      </c>
      <c r="K37" s="12">
        <v>0.18</v>
      </c>
      <c r="L37" s="12"/>
      <c r="M37" s="12">
        <v>2.2000000000000002</v>
      </c>
      <c r="N37" s="12">
        <v>684</v>
      </c>
      <c r="O37" s="12">
        <v>622</v>
      </c>
      <c r="P37" s="12">
        <v>32</v>
      </c>
      <c r="Q37" s="12">
        <v>37.4</v>
      </c>
      <c r="R37" s="12">
        <v>132</v>
      </c>
      <c r="S37" s="12">
        <v>1.5</v>
      </c>
      <c r="T37" s="14">
        <v>15.18</v>
      </c>
    </row>
    <row r="38" spans="1:20" ht="30" x14ac:dyDescent="0.25">
      <c r="A38" s="34">
        <v>436</v>
      </c>
      <c r="B38" s="49">
        <v>2</v>
      </c>
      <c r="C38" s="49" t="s">
        <v>199</v>
      </c>
      <c r="D38" s="251">
        <v>280</v>
      </c>
      <c r="E38" s="12">
        <v>19.97</v>
      </c>
      <c r="F38" s="12">
        <v>21.01</v>
      </c>
      <c r="G38" s="12">
        <v>35.71</v>
      </c>
      <c r="H38" s="12">
        <v>402.97</v>
      </c>
      <c r="I38" s="22">
        <v>8.2000000000000003E-2</v>
      </c>
      <c r="J38" s="22">
        <v>0.308</v>
      </c>
      <c r="K38" s="22">
        <v>0.28000000000000003</v>
      </c>
      <c r="L38" s="22">
        <v>43.82</v>
      </c>
      <c r="M38" s="22"/>
      <c r="N38" s="22"/>
      <c r="O38" s="22"/>
      <c r="P38" s="22">
        <v>59.08</v>
      </c>
      <c r="Q38" s="22">
        <v>78.209999999999994</v>
      </c>
      <c r="R38" s="22">
        <v>305.45</v>
      </c>
      <c r="S38" s="22">
        <v>4.6399999999999997</v>
      </c>
      <c r="T38" s="14">
        <v>55.3</v>
      </c>
    </row>
    <row r="39" spans="1:20" x14ac:dyDescent="0.25">
      <c r="A39" s="34">
        <v>699</v>
      </c>
      <c r="B39" s="49">
        <v>3</v>
      </c>
      <c r="C39" s="49" t="s">
        <v>195</v>
      </c>
      <c r="D39" s="12">
        <v>200</v>
      </c>
      <c r="E39" s="12">
        <v>0.1</v>
      </c>
      <c r="F39" s="12">
        <v>0</v>
      </c>
      <c r="G39" s="12">
        <v>25.2</v>
      </c>
      <c r="H39" s="12">
        <v>96</v>
      </c>
      <c r="I39" s="12"/>
      <c r="J39" s="12"/>
      <c r="K39" s="12"/>
      <c r="L39" s="12">
        <v>8</v>
      </c>
      <c r="M39" s="12"/>
      <c r="N39" s="12">
        <v>4</v>
      </c>
      <c r="O39" s="12">
        <v>38</v>
      </c>
      <c r="P39" s="12">
        <v>12</v>
      </c>
      <c r="Q39" s="12">
        <v>4</v>
      </c>
      <c r="R39" s="12">
        <v>4</v>
      </c>
      <c r="S39" s="12">
        <v>0.2</v>
      </c>
      <c r="T39" s="14">
        <v>4.4000000000000004</v>
      </c>
    </row>
    <row r="40" spans="1:20" x14ac:dyDescent="0.25">
      <c r="A40" s="34"/>
      <c r="B40" s="49">
        <v>4</v>
      </c>
      <c r="C40" s="49" t="s">
        <v>39</v>
      </c>
      <c r="D40" s="12">
        <v>30</v>
      </c>
      <c r="E40" s="12">
        <v>2.31</v>
      </c>
      <c r="F40" s="12">
        <v>0.9</v>
      </c>
      <c r="G40" s="12">
        <v>15</v>
      </c>
      <c r="H40" s="12">
        <v>77.7</v>
      </c>
      <c r="I40" s="12"/>
      <c r="J40" s="12">
        <v>4.8000000000000001E-2</v>
      </c>
      <c r="K40" s="12">
        <v>0.01</v>
      </c>
      <c r="L40" s="12"/>
      <c r="M40" s="12">
        <v>0.48</v>
      </c>
      <c r="N40" s="12">
        <v>128.69999999999999</v>
      </c>
      <c r="O40" s="12">
        <v>39.299999999999997</v>
      </c>
      <c r="P40" s="12">
        <v>6.6</v>
      </c>
      <c r="Q40" s="12">
        <v>9.9</v>
      </c>
      <c r="R40" s="12">
        <v>25.5</v>
      </c>
      <c r="S40" s="12">
        <v>0.60000000000000009</v>
      </c>
      <c r="T40" s="14">
        <v>2.67</v>
      </c>
    </row>
    <row r="41" spans="1:20" x14ac:dyDescent="0.25">
      <c r="A41" s="34"/>
      <c r="B41" s="49">
        <v>5</v>
      </c>
      <c r="C41" s="49" t="s">
        <v>47</v>
      </c>
      <c r="D41" s="12">
        <v>30</v>
      </c>
      <c r="E41" s="12">
        <v>1.88</v>
      </c>
      <c r="F41" s="12">
        <v>0.34</v>
      </c>
      <c r="G41" s="12">
        <v>12.39</v>
      </c>
      <c r="H41" s="12">
        <v>62</v>
      </c>
      <c r="I41" s="12"/>
      <c r="J41" s="12">
        <v>0.05</v>
      </c>
      <c r="K41" s="12">
        <v>0.02</v>
      </c>
      <c r="L41" s="12"/>
      <c r="M41" s="12">
        <v>0.2</v>
      </c>
      <c r="N41" s="12">
        <v>183</v>
      </c>
      <c r="O41" s="12">
        <v>73.2</v>
      </c>
      <c r="P41" s="12">
        <v>10.8</v>
      </c>
      <c r="Q41" s="12">
        <v>14.4</v>
      </c>
      <c r="R41" s="12">
        <v>47.4</v>
      </c>
      <c r="S41" s="12">
        <v>1.2</v>
      </c>
      <c r="T41" s="14">
        <v>1.45</v>
      </c>
    </row>
    <row r="42" spans="1:20" ht="15.75" x14ac:dyDescent="0.25">
      <c r="A42" s="34"/>
      <c r="B42" s="49"/>
      <c r="C42" s="34" t="s">
        <v>48</v>
      </c>
      <c r="D42" s="12">
        <f t="shared" si="3"/>
        <v>800</v>
      </c>
      <c r="E42" s="50">
        <f t="shared" ref="E42:T42" si="4">SUM(E37:E41)</f>
        <v>29.79</v>
      </c>
      <c r="F42" s="50">
        <f t="shared" si="4"/>
        <v>25.37</v>
      </c>
      <c r="G42" s="50">
        <f t="shared" si="4"/>
        <v>108.39</v>
      </c>
      <c r="H42" s="50">
        <f t="shared" si="4"/>
        <v>783.57</v>
      </c>
      <c r="I42" s="12">
        <f t="shared" si="4"/>
        <v>1.012</v>
      </c>
      <c r="J42" s="12">
        <f t="shared" si="4"/>
        <v>0.56600000000000006</v>
      </c>
      <c r="K42" s="12">
        <f t="shared" si="4"/>
        <v>0.49000000000000005</v>
      </c>
      <c r="L42" s="12">
        <f t="shared" si="4"/>
        <v>51.82</v>
      </c>
      <c r="M42" s="12">
        <f t="shared" si="4"/>
        <v>2.8800000000000003</v>
      </c>
      <c r="N42" s="12">
        <f t="shared" si="4"/>
        <v>999.7</v>
      </c>
      <c r="O42" s="12">
        <f t="shared" si="4"/>
        <v>772.5</v>
      </c>
      <c r="P42" s="12">
        <f t="shared" si="4"/>
        <v>120.47999999999999</v>
      </c>
      <c r="Q42" s="12">
        <f t="shared" si="4"/>
        <v>143.91</v>
      </c>
      <c r="R42" s="12">
        <f t="shared" si="4"/>
        <v>514.35</v>
      </c>
      <c r="S42" s="12">
        <f t="shared" si="4"/>
        <v>8.1399999999999988</v>
      </c>
      <c r="T42" s="39">
        <f t="shared" si="4"/>
        <v>79</v>
      </c>
    </row>
    <row r="43" spans="1:20" ht="19.5" x14ac:dyDescent="0.25">
      <c r="A43" s="34"/>
      <c r="B43" s="106"/>
      <c r="C43" s="34" t="s">
        <v>49</v>
      </c>
      <c r="D43" s="12">
        <f>D42+D34</f>
        <v>1350</v>
      </c>
      <c r="E43" s="12">
        <f t="shared" ref="E43:T43" si="5">E42+E34</f>
        <v>59.879999999999995</v>
      </c>
      <c r="F43" s="12">
        <f t="shared" si="5"/>
        <v>51.39</v>
      </c>
      <c r="G43" s="12">
        <f t="shared" si="5"/>
        <v>189.42000000000002</v>
      </c>
      <c r="H43" s="12">
        <f t="shared" si="5"/>
        <v>1500.9700000000003</v>
      </c>
      <c r="I43" s="12">
        <f t="shared" si="5"/>
        <v>38.152000000000001</v>
      </c>
      <c r="J43" s="12">
        <f t="shared" si="5"/>
        <v>0.74400000000000011</v>
      </c>
      <c r="K43" s="12">
        <f t="shared" si="5"/>
        <v>0.89000000000000012</v>
      </c>
      <c r="L43" s="12">
        <f t="shared" si="5"/>
        <v>59.54</v>
      </c>
      <c r="M43" s="12">
        <f t="shared" si="5"/>
        <v>7.77</v>
      </c>
      <c r="N43" s="12">
        <f t="shared" si="5"/>
        <v>4008.2</v>
      </c>
      <c r="O43" s="12">
        <f t="shared" si="5"/>
        <v>1592.05</v>
      </c>
      <c r="P43" s="12">
        <f t="shared" si="5"/>
        <v>785.52</v>
      </c>
      <c r="Q43" s="12">
        <f t="shared" si="5"/>
        <v>261.61</v>
      </c>
      <c r="R43" s="12">
        <f t="shared" si="5"/>
        <v>1018.6500000000001</v>
      </c>
      <c r="S43" s="12">
        <f t="shared" si="5"/>
        <v>39.81</v>
      </c>
      <c r="T43" s="53">
        <f t="shared" si="5"/>
        <v>131</v>
      </c>
    </row>
  </sheetData>
  <mergeCells count="7">
    <mergeCell ref="A25:T25"/>
    <mergeCell ref="A26:T26"/>
    <mergeCell ref="A1:T1"/>
    <mergeCell ref="A2:T2"/>
    <mergeCell ref="A3:T3"/>
    <mergeCell ref="A13:B13"/>
    <mergeCell ref="A24:T24"/>
  </mergeCells>
  <pageMargins left="0.17986099999999997" right="0.159722" top="0.37013899999999988" bottom="0.159722" header="0.51180599999999998" footer="0.51180599999999998"/>
  <pageSetup paperSize="9" scale="6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indexed="5"/>
    <pageSetUpPr fitToPage="1"/>
  </sheetPr>
  <dimension ref="A1:IW45"/>
  <sheetViews>
    <sheetView view="pageBreakPreview" topLeftCell="A31" zoomScale="81" workbookViewId="0">
      <selection activeCell="A25" sqref="A25:T25"/>
    </sheetView>
  </sheetViews>
  <sheetFormatPr defaultRowHeight="15" customHeight="1" x14ac:dyDescent="0.25"/>
  <cols>
    <col min="1" max="1" width="11.42578125" style="2" customWidth="1"/>
    <col min="2" max="2" width="7" style="2" customWidth="1"/>
    <col min="3" max="3" width="28.28515625" style="2" customWidth="1"/>
    <col min="4" max="4" width="9.140625" style="2" customWidth="1"/>
    <col min="5" max="7" width="10.28515625" style="2" customWidth="1"/>
    <col min="8" max="8" width="10.28515625" style="10" customWidth="1"/>
    <col min="9" max="19" width="10.28515625" style="2" customWidth="1"/>
    <col min="20" max="20" width="12" style="2" customWidth="1"/>
    <col min="21" max="257" width="9.140625" style="2" customWidth="1"/>
  </cols>
  <sheetData>
    <row r="1" spans="1:20" ht="15" customHeight="1" x14ac:dyDescent="0.25">
      <c r="A1" s="274" t="s">
        <v>11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" customHeight="1" x14ac:dyDescent="0.25">
      <c r="A2" s="274" t="s">
        <v>12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0" ht="15" customHeight="1" x14ac:dyDescent="0.25">
      <c r="A3" s="275" t="s">
        <v>13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1:20" ht="45" customHeight="1" x14ac:dyDescent="0.25">
      <c r="A4" s="11" t="s">
        <v>14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3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12" t="s">
        <v>27</v>
      </c>
      <c r="O4" s="12" t="s">
        <v>28</v>
      </c>
      <c r="P4" s="12" t="s">
        <v>29</v>
      </c>
      <c r="Q4" s="12" t="s">
        <v>30</v>
      </c>
      <c r="R4" s="12" t="s">
        <v>31</v>
      </c>
      <c r="S4" s="12" t="s">
        <v>32</v>
      </c>
      <c r="T4" s="14" t="s">
        <v>33</v>
      </c>
    </row>
    <row r="5" spans="1:20" ht="15.75" x14ac:dyDescent="0.25">
      <c r="A5" s="1"/>
      <c r="B5" s="1"/>
      <c r="C5" s="15" t="s">
        <v>34</v>
      </c>
      <c r="D5" s="1"/>
      <c r="E5" s="1"/>
      <c r="F5" s="1"/>
      <c r="G5" s="1"/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7"/>
    </row>
    <row r="6" spans="1:20" ht="19.5" customHeight="1" x14ac:dyDescent="0.25">
      <c r="A6" s="18">
        <v>302</v>
      </c>
      <c r="B6" s="19">
        <v>1</v>
      </c>
      <c r="C6" s="20" t="s">
        <v>35</v>
      </c>
      <c r="D6" s="21">
        <v>120</v>
      </c>
      <c r="E6" s="22">
        <v>12.88</v>
      </c>
      <c r="F6" s="22">
        <v>26.48</v>
      </c>
      <c r="G6" s="22">
        <v>2.48</v>
      </c>
      <c r="H6" s="23">
        <v>253</v>
      </c>
      <c r="I6" s="12"/>
      <c r="J6" s="24">
        <v>1.7000000000000001E-2</v>
      </c>
      <c r="K6" s="12">
        <v>0.54</v>
      </c>
      <c r="L6" s="12">
        <v>0.27</v>
      </c>
      <c r="M6" s="12"/>
      <c r="N6" s="12">
        <v>1526</v>
      </c>
      <c r="O6" s="12">
        <v>413</v>
      </c>
      <c r="P6" s="12">
        <v>127.7</v>
      </c>
      <c r="Q6" s="12">
        <v>19.7</v>
      </c>
      <c r="R6" s="12">
        <v>161</v>
      </c>
      <c r="S6" s="12">
        <v>2.82</v>
      </c>
      <c r="T6" s="25">
        <v>42.28</v>
      </c>
    </row>
    <row r="7" spans="1:20" ht="26.25" customHeight="1" x14ac:dyDescent="0.25">
      <c r="A7" s="18">
        <v>101</v>
      </c>
      <c r="B7" s="19">
        <v>2</v>
      </c>
      <c r="C7" s="26" t="s">
        <v>36</v>
      </c>
      <c r="D7" s="21">
        <v>40</v>
      </c>
      <c r="E7" s="27">
        <v>0.56999999999999995</v>
      </c>
      <c r="F7" s="27">
        <v>0.06</v>
      </c>
      <c r="G7" s="27">
        <v>1.22</v>
      </c>
      <c r="H7" s="28">
        <v>7.6</v>
      </c>
      <c r="I7" s="12">
        <v>27.2</v>
      </c>
      <c r="J7" s="24">
        <v>3.2000000000000001E-2</v>
      </c>
      <c r="K7" s="12">
        <v>0.12</v>
      </c>
      <c r="L7" s="12">
        <v>0.16</v>
      </c>
      <c r="M7" s="12">
        <v>0.11</v>
      </c>
      <c r="N7" s="12">
        <v>6.08</v>
      </c>
      <c r="O7" s="12">
        <v>744</v>
      </c>
      <c r="P7" s="12">
        <v>6.4000000000000001E-2</v>
      </c>
      <c r="Q7" s="12">
        <v>75.2</v>
      </c>
      <c r="R7" s="12">
        <v>86.4</v>
      </c>
      <c r="S7" s="12">
        <v>1.6E-2</v>
      </c>
      <c r="T7" s="29">
        <v>4.53</v>
      </c>
    </row>
    <row r="8" spans="1:20" ht="15" customHeight="1" x14ac:dyDescent="0.25">
      <c r="A8" s="18">
        <v>685</v>
      </c>
      <c r="B8" s="19">
        <v>3</v>
      </c>
      <c r="C8" s="26" t="s">
        <v>37</v>
      </c>
      <c r="D8" s="30">
        <v>200</v>
      </c>
      <c r="E8" s="27">
        <v>0.2</v>
      </c>
      <c r="F8" s="28">
        <v>0</v>
      </c>
      <c r="G8" s="28">
        <v>15</v>
      </c>
      <c r="H8" s="23">
        <v>58</v>
      </c>
      <c r="I8" s="12">
        <v>17</v>
      </c>
      <c r="J8" s="24">
        <v>0.02</v>
      </c>
      <c r="K8" s="12">
        <v>0.08</v>
      </c>
      <c r="L8" s="12">
        <v>0.1</v>
      </c>
      <c r="M8" s="12">
        <v>7.0000000000000007E-2</v>
      </c>
      <c r="N8" s="12">
        <v>3.8</v>
      </c>
      <c r="O8" s="12">
        <v>465</v>
      </c>
      <c r="P8" s="12">
        <v>0.04</v>
      </c>
      <c r="Q8" s="12">
        <v>47</v>
      </c>
      <c r="R8" s="12">
        <v>54</v>
      </c>
      <c r="S8" s="12">
        <v>0.01</v>
      </c>
      <c r="T8" s="27">
        <v>1.94</v>
      </c>
    </row>
    <row r="9" spans="1:20" ht="15.75" customHeight="1" x14ac:dyDescent="0.25">
      <c r="A9" s="18"/>
      <c r="B9" s="19">
        <v>4</v>
      </c>
      <c r="C9" s="26" t="s">
        <v>38</v>
      </c>
      <c r="D9" s="31">
        <v>100</v>
      </c>
      <c r="E9" s="27">
        <v>0.48</v>
      </c>
      <c r="F9" s="27">
        <v>0.48</v>
      </c>
      <c r="G9" s="27">
        <v>11.76</v>
      </c>
      <c r="H9" s="32">
        <v>50.3</v>
      </c>
      <c r="I9" s="14">
        <v>4.8000000000000001E-2</v>
      </c>
      <c r="J9" s="33">
        <v>4.8000000000000001E-2</v>
      </c>
      <c r="K9" s="14">
        <v>1.7000000000000001E-2</v>
      </c>
      <c r="L9" s="14">
        <v>12</v>
      </c>
      <c r="M9" s="14"/>
      <c r="N9" s="14"/>
      <c r="O9" s="14"/>
      <c r="P9" s="14">
        <v>19.2</v>
      </c>
      <c r="Q9" s="14">
        <v>10.8</v>
      </c>
      <c r="R9" s="14">
        <v>2.4</v>
      </c>
      <c r="S9" s="14">
        <v>2.64</v>
      </c>
      <c r="T9" s="27">
        <v>18.2</v>
      </c>
    </row>
    <row r="10" spans="1:20" ht="15" customHeight="1" x14ac:dyDescent="0.25">
      <c r="A10" s="18"/>
      <c r="B10" s="34">
        <v>5</v>
      </c>
      <c r="C10" s="20" t="s">
        <v>39</v>
      </c>
      <c r="D10" s="21">
        <v>40</v>
      </c>
      <c r="E10" s="27">
        <v>3.08</v>
      </c>
      <c r="F10" s="28">
        <v>1.2</v>
      </c>
      <c r="G10" s="28">
        <v>20</v>
      </c>
      <c r="H10" s="28">
        <v>103.6</v>
      </c>
      <c r="I10" s="12"/>
      <c r="J10" s="24">
        <v>6.4000000000000001E-2</v>
      </c>
      <c r="K10" s="12">
        <v>1.2999999999999999E-2</v>
      </c>
      <c r="L10" s="12"/>
      <c r="M10" s="12">
        <v>0.64</v>
      </c>
      <c r="N10" s="12">
        <v>171.6</v>
      </c>
      <c r="O10" s="12">
        <v>52.4</v>
      </c>
      <c r="P10" s="12">
        <v>8.8000000000000007</v>
      </c>
      <c r="Q10" s="12">
        <v>13.2</v>
      </c>
      <c r="R10" s="12">
        <v>34</v>
      </c>
      <c r="S10" s="12">
        <v>0.8</v>
      </c>
      <c r="T10" s="27">
        <v>3.05</v>
      </c>
    </row>
    <row r="11" spans="1:20" ht="21" customHeight="1" x14ac:dyDescent="0.25">
      <c r="A11" s="35"/>
      <c r="B11" s="35" t="s">
        <v>40</v>
      </c>
      <c r="C11" s="35" t="s">
        <v>41</v>
      </c>
      <c r="D11" s="36">
        <v>500</v>
      </c>
      <c r="E11" s="37">
        <v>17.21</v>
      </c>
      <c r="F11" s="37">
        <v>28.22</v>
      </c>
      <c r="G11" s="37">
        <v>50.46</v>
      </c>
      <c r="H11" s="37">
        <v>472.5</v>
      </c>
      <c r="I11" s="38">
        <v>44.25</v>
      </c>
      <c r="J11" s="24">
        <v>0.18099999999999999</v>
      </c>
      <c r="K11" s="12">
        <v>0.77</v>
      </c>
      <c r="L11" s="12">
        <v>12.53</v>
      </c>
      <c r="M11" s="12">
        <v>0.82</v>
      </c>
      <c r="N11" s="12">
        <v>1707.48</v>
      </c>
      <c r="O11" s="12">
        <v>1674.4</v>
      </c>
      <c r="P11" s="12">
        <v>155.80000000000001</v>
      </c>
      <c r="Q11" s="12">
        <v>165.9</v>
      </c>
      <c r="R11" s="12">
        <v>337.8</v>
      </c>
      <c r="S11" s="12">
        <v>6.2859999999999996</v>
      </c>
      <c r="T11" s="39">
        <v>70</v>
      </c>
    </row>
    <row r="12" spans="1:20" ht="21" customHeight="1" x14ac:dyDescent="0.3">
      <c r="A12" s="40"/>
      <c r="B12" s="40"/>
      <c r="C12" s="41" t="s">
        <v>40</v>
      </c>
      <c r="D12" s="42" t="s">
        <v>40</v>
      </c>
      <c r="E12" s="43" t="s">
        <v>40</v>
      </c>
      <c r="F12" s="43" t="s">
        <v>40</v>
      </c>
      <c r="G12" s="43" t="s">
        <v>40</v>
      </c>
      <c r="H12" s="43" t="s">
        <v>40</v>
      </c>
      <c r="I12" s="41" t="s">
        <v>40</v>
      </c>
      <c r="J12" s="2" t="s">
        <v>40</v>
      </c>
      <c r="K12" s="2" t="s">
        <v>40</v>
      </c>
      <c r="L12" s="2" t="s">
        <v>40</v>
      </c>
      <c r="M12" s="2" t="s">
        <v>40</v>
      </c>
      <c r="N12" s="2" t="s">
        <v>40</v>
      </c>
      <c r="O12" s="2" t="s">
        <v>40</v>
      </c>
      <c r="P12" s="2" t="s">
        <v>40</v>
      </c>
      <c r="Q12" s="2" t="s">
        <v>40</v>
      </c>
      <c r="R12" s="2" t="s">
        <v>40</v>
      </c>
      <c r="S12" s="2" t="s">
        <v>40</v>
      </c>
      <c r="T12" s="44" t="s">
        <v>40</v>
      </c>
    </row>
    <row r="13" spans="1:20" ht="36" customHeight="1" x14ac:dyDescent="0.25">
      <c r="A13" s="276"/>
      <c r="B13" s="276"/>
      <c r="C13" s="1"/>
      <c r="D13" s="45"/>
      <c r="E13" s="45"/>
      <c r="F13" s="45"/>
      <c r="G13" s="45"/>
      <c r="H13" s="46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7"/>
    </row>
    <row r="14" spans="1:20" ht="15.75" x14ac:dyDescent="0.25">
      <c r="A14" s="1"/>
      <c r="B14" s="1"/>
      <c r="C14" s="15" t="s">
        <v>42</v>
      </c>
      <c r="D14" s="45"/>
      <c r="E14" s="45"/>
      <c r="F14" s="45"/>
      <c r="G14" s="45"/>
      <c r="H14" s="46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8"/>
    </row>
    <row r="15" spans="1:20" ht="25.5" customHeight="1" x14ac:dyDescent="0.25">
      <c r="A15" s="34">
        <v>147</v>
      </c>
      <c r="B15" s="34">
        <v>1</v>
      </c>
      <c r="C15" s="49" t="s">
        <v>43</v>
      </c>
      <c r="D15" s="12">
        <v>200</v>
      </c>
      <c r="E15" s="12">
        <v>1.92</v>
      </c>
      <c r="F15" s="12">
        <v>4.24</v>
      </c>
      <c r="G15" s="12">
        <v>12.56</v>
      </c>
      <c r="H15" s="13">
        <v>96.8</v>
      </c>
      <c r="I15" s="12">
        <v>0.74</v>
      </c>
      <c r="J15" s="12">
        <v>0.13</v>
      </c>
      <c r="K15" s="12">
        <v>0.14000000000000001</v>
      </c>
      <c r="L15" s="12">
        <v>0</v>
      </c>
      <c r="M15" s="12">
        <v>1.76</v>
      </c>
      <c r="N15" s="12">
        <v>547.1</v>
      </c>
      <c r="O15" s="12">
        <v>497.6</v>
      </c>
      <c r="P15" s="12">
        <v>25.6</v>
      </c>
      <c r="Q15" s="12">
        <v>29.9</v>
      </c>
      <c r="R15" s="12">
        <v>105.6</v>
      </c>
      <c r="S15" s="12">
        <v>1.2</v>
      </c>
      <c r="T15" s="14">
        <v>3</v>
      </c>
    </row>
    <row r="16" spans="1:20" ht="27.75" customHeight="1" x14ac:dyDescent="0.25">
      <c r="A16" s="34">
        <v>391</v>
      </c>
      <c r="B16" s="34">
        <v>2</v>
      </c>
      <c r="C16" s="49" t="s">
        <v>44</v>
      </c>
      <c r="D16" s="12">
        <v>90</v>
      </c>
      <c r="E16" s="12">
        <v>15.7</v>
      </c>
      <c r="F16" s="12">
        <v>10.6</v>
      </c>
      <c r="G16" s="12">
        <v>6</v>
      </c>
      <c r="H16" s="13">
        <v>183</v>
      </c>
      <c r="I16" s="12"/>
      <c r="J16" s="12">
        <v>0.78</v>
      </c>
      <c r="K16" s="12">
        <v>0.78</v>
      </c>
      <c r="L16" s="12">
        <v>4.07</v>
      </c>
      <c r="M16" s="12"/>
      <c r="N16" s="12">
        <v>162</v>
      </c>
      <c r="O16" s="12">
        <v>630</v>
      </c>
      <c r="P16" s="12">
        <v>69.7</v>
      </c>
      <c r="Q16" s="12">
        <v>37.1</v>
      </c>
      <c r="R16" s="12"/>
      <c r="S16" s="12">
        <v>137.19999999999999</v>
      </c>
      <c r="T16" s="14">
        <v>31.06</v>
      </c>
    </row>
    <row r="17" spans="1:20" ht="39" customHeight="1" x14ac:dyDescent="0.25">
      <c r="A17" s="34">
        <v>520</v>
      </c>
      <c r="B17" s="34">
        <v>3</v>
      </c>
      <c r="C17" s="49" t="s">
        <v>45</v>
      </c>
      <c r="D17" s="12">
        <v>180</v>
      </c>
      <c r="E17" s="12">
        <v>3.16</v>
      </c>
      <c r="F17" s="12">
        <v>26.97</v>
      </c>
      <c r="G17" s="12">
        <v>23.69</v>
      </c>
      <c r="H17" s="13">
        <v>322</v>
      </c>
      <c r="I17" s="12">
        <v>0.08</v>
      </c>
      <c r="J17" s="12">
        <v>0.15</v>
      </c>
      <c r="K17" s="12">
        <v>0.1</v>
      </c>
      <c r="L17" s="12"/>
      <c r="M17" s="12">
        <v>2.09</v>
      </c>
      <c r="N17" s="12">
        <v>387</v>
      </c>
      <c r="O17" s="12">
        <v>684</v>
      </c>
      <c r="P17" s="12">
        <v>3</v>
      </c>
      <c r="Q17" s="12">
        <v>30</v>
      </c>
      <c r="R17" s="12">
        <v>84</v>
      </c>
      <c r="S17" s="12">
        <v>1</v>
      </c>
      <c r="T17" s="14">
        <v>35.29</v>
      </c>
    </row>
    <row r="18" spans="1:20" ht="13.5" customHeight="1" x14ac:dyDescent="0.25">
      <c r="A18" s="34">
        <v>648</v>
      </c>
      <c r="B18" s="34">
        <v>4</v>
      </c>
      <c r="C18" s="49" t="s">
        <v>46</v>
      </c>
      <c r="D18" s="12">
        <v>180</v>
      </c>
      <c r="E18" s="12">
        <v>0.18</v>
      </c>
      <c r="F18" s="12">
        <v>0</v>
      </c>
      <c r="G18" s="12">
        <v>28.4</v>
      </c>
      <c r="H18" s="13">
        <v>106.2</v>
      </c>
      <c r="I18" s="12"/>
      <c r="J18" s="12"/>
      <c r="K18" s="12">
        <v>0.02</v>
      </c>
      <c r="L18" s="12">
        <v>4.4000000000000004</v>
      </c>
      <c r="M18" s="12">
        <v>0.2</v>
      </c>
      <c r="N18" s="12">
        <v>6</v>
      </c>
      <c r="O18" s="12">
        <v>152</v>
      </c>
      <c r="P18" s="12">
        <v>22</v>
      </c>
      <c r="Q18" s="12">
        <v>6</v>
      </c>
      <c r="R18" s="12">
        <v>18</v>
      </c>
      <c r="S18" s="12">
        <v>0.2</v>
      </c>
      <c r="T18" s="14">
        <v>6.41</v>
      </c>
    </row>
    <row r="19" spans="1:20" ht="14.25" customHeight="1" x14ac:dyDescent="0.25">
      <c r="A19" s="34"/>
      <c r="B19" s="34">
        <v>5</v>
      </c>
      <c r="C19" s="49" t="s">
        <v>39</v>
      </c>
      <c r="D19" s="12">
        <v>20</v>
      </c>
      <c r="E19" s="12">
        <v>1.54</v>
      </c>
      <c r="F19" s="12">
        <v>0.60000000000000009</v>
      </c>
      <c r="G19" s="12">
        <v>10</v>
      </c>
      <c r="H19" s="13">
        <v>51.8</v>
      </c>
      <c r="I19" s="12"/>
      <c r="J19" s="12">
        <v>0.02</v>
      </c>
      <c r="K19" s="12">
        <v>0.06</v>
      </c>
      <c r="L19" s="12"/>
      <c r="M19" s="12">
        <v>0.2</v>
      </c>
      <c r="N19" s="12">
        <v>113.3</v>
      </c>
      <c r="O19" s="12">
        <v>20</v>
      </c>
      <c r="P19" s="12">
        <v>4.7</v>
      </c>
      <c r="Q19" s="12">
        <v>3</v>
      </c>
      <c r="R19" s="12">
        <v>13.3</v>
      </c>
      <c r="S19" s="12"/>
      <c r="T19" s="14">
        <v>1.79</v>
      </c>
    </row>
    <row r="20" spans="1:20" ht="15" customHeight="1" x14ac:dyDescent="0.25">
      <c r="A20" s="34"/>
      <c r="B20" s="34">
        <v>6</v>
      </c>
      <c r="C20" s="49" t="s">
        <v>47</v>
      </c>
      <c r="D20" s="14">
        <v>30</v>
      </c>
      <c r="E20" s="12">
        <v>1.88</v>
      </c>
      <c r="F20" s="12">
        <v>0.34</v>
      </c>
      <c r="G20" s="12">
        <v>12.39</v>
      </c>
      <c r="H20" s="13">
        <v>62</v>
      </c>
      <c r="I20" s="12"/>
      <c r="J20" s="12">
        <v>0.05</v>
      </c>
      <c r="K20" s="12">
        <v>0.02</v>
      </c>
      <c r="L20" s="12"/>
      <c r="M20" s="12">
        <v>0.2</v>
      </c>
      <c r="N20" s="12">
        <v>183</v>
      </c>
      <c r="O20" s="12">
        <v>73.2</v>
      </c>
      <c r="P20" s="12">
        <v>10.8</v>
      </c>
      <c r="Q20" s="12">
        <v>14.4</v>
      </c>
      <c r="R20" s="12">
        <v>47.4</v>
      </c>
      <c r="S20" s="12">
        <v>1.2</v>
      </c>
      <c r="T20" s="14">
        <v>1.45</v>
      </c>
    </row>
    <row r="21" spans="1:20" ht="13.5" customHeight="1" x14ac:dyDescent="0.25">
      <c r="A21" s="34"/>
      <c r="B21" s="34"/>
      <c r="C21" s="34" t="s">
        <v>48</v>
      </c>
      <c r="D21" s="14">
        <f>SUM(D15:D20)</f>
        <v>700</v>
      </c>
      <c r="E21" s="50">
        <f t="shared" ref="E21:T21" si="0">SUM(E15:E20)</f>
        <v>24.379999999999995</v>
      </c>
      <c r="F21" s="50">
        <f t="shared" si="0"/>
        <v>42.750000000000007</v>
      </c>
      <c r="G21" s="50">
        <f t="shared" si="0"/>
        <v>93.04</v>
      </c>
      <c r="H21" s="51">
        <f t="shared" si="0"/>
        <v>821.8</v>
      </c>
      <c r="I21" s="12">
        <f t="shared" si="0"/>
        <v>0.82</v>
      </c>
      <c r="J21" s="12">
        <f t="shared" si="0"/>
        <v>1.1300000000000001</v>
      </c>
      <c r="K21" s="12">
        <f t="shared" si="0"/>
        <v>1.1200000000000001</v>
      </c>
      <c r="L21" s="12">
        <f t="shared" si="0"/>
        <v>8.4700000000000006</v>
      </c>
      <c r="M21" s="12">
        <f t="shared" si="0"/>
        <v>4.45</v>
      </c>
      <c r="N21" s="12">
        <f t="shared" si="0"/>
        <v>1398.3999999999999</v>
      </c>
      <c r="O21" s="12">
        <f t="shared" si="0"/>
        <v>2056.7999999999997</v>
      </c>
      <c r="P21" s="12">
        <f t="shared" si="0"/>
        <v>135.80000000000001</v>
      </c>
      <c r="Q21" s="12">
        <f t="shared" si="0"/>
        <v>120.4</v>
      </c>
      <c r="R21" s="12">
        <f t="shared" si="0"/>
        <v>268.3</v>
      </c>
      <c r="S21" s="12">
        <f t="shared" si="0"/>
        <v>140.79999999999995</v>
      </c>
      <c r="T21" s="39">
        <f t="shared" si="0"/>
        <v>79</v>
      </c>
    </row>
    <row r="22" spans="1:20" ht="12.75" customHeight="1" x14ac:dyDescent="0.25">
      <c r="A22" s="34"/>
      <c r="B22" s="52"/>
      <c r="C22" s="34" t="s">
        <v>49</v>
      </c>
      <c r="D22" s="14">
        <f>D11+D21</f>
        <v>1200</v>
      </c>
      <c r="E22" s="12">
        <f t="shared" ref="E22:S22" si="1">E11+E21</f>
        <v>41.589999999999996</v>
      </c>
      <c r="F22" s="12">
        <f t="shared" si="1"/>
        <v>70.97</v>
      </c>
      <c r="G22" s="12">
        <f t="shared" si="1"/>
        <v>143.5</v>
      </c>
      <c r="H22" s="13">
        <f t="shared" si="1"/>
        <v>1294.3</v>
      </c>
      <c r="I22" s="12">
        <f t="shared" si="1"/>
        <v>45.07</v>
      </c>
      <c r="J22" s="12">
        <f t="shared" si="1"/>
        <v>1.3110000000000002</v>
      </c>
      <c r="K22" s="12">
        <f t="shared" si="1"/>
        <v>1.8900000000000001</v>
      </c>
      <c r="L22" s="12">
        <f t="shared" si="1"/>
        <v>21</v>
      </c>
      <c r="M22" s="12">
        <f t="shared" si="1"/>
        <v>5.2700000000000005</v>
      </c>
      <c r="N22" s="12">
        <f t="shared" si="1"/>
        <v>3105.88</v>
      </c>
      <c r="O22" s="12">
        <f t="shared" si="1"/>
        <v>3731.2</v>
      </c>
      <c r="P22" s="12">
        <f t="shared" si="1"/>
        <v>291.60000000000002</v>
      </c>
      <c r="Q22" s="12">
        <f t="shared" si="1"/>
        <v>286.3</v>
      </c>
      <c r="R22" s="12">
        <f t="shared" si="1"/>
        <v>606.1</v>
      </c>
      <c r="S22" s="12">
        <f t="shared" si="1"/>
        <v>147.08599999999996</v>
      </c>
      <c r="T22" s="53">
        <v>149</v>
      </c>
    </row>
    <row r="23" spans="1:20" ht="15" customHeight="1" x14ac:dyDescent="0.25">
      <c r="A23" s="1"/>
      <c r="B23" s="1"/>
      <c r="C23" s="1"/>
      <c r="D23" s="1"/>
      <c r="E23" s="1"/>
      <c r="F23" s="1"/>
      <c r="G23" s="1"/>
      <c r="H23" s="1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7"/>
    </row>
    <row r="24" spans="1:20" ht="15" customHeight="1" x14ac:dyDescent="0.25">
      <c r="A24" s="274" t="s">
        <v>11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</row>
    <row r="25" spans="1:20" ht="21" customHeight="1" x14ac:dyDescent="0.25">
      <c r="A25" s="274" t="s">
        <v>12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</row>
    <row r="26" spans="1:20" ht="15" customHeight="1" x14ac:dyDescent="0.25">
      <c r="A26" s="275" t="s">
        <v>50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</row>
    <row r="27" spans="1:20" ht="37.5" customHeight="1" x14ac:dyDescent="0.25">
      <c r="A27" s="11" t="s">
        <v>14</v>
      </c>
      <c r="B27" s="12" t="s">
        <v>15</v>
      </c>
      <c r="C27" s="12" t="s">
        <v>16</v>
      </c>
      <c r="D27" s="12" t="s">
        <v>17</v>
      </c>
      <c r="E27" s="12" t="s">
        <v>18</v>
      </c>
      <c r="F27" s="12" t="s">
        <v>19</v>
      </c>
      <c r="G27" s="12" t="s">
        <v>20</v>
      </c>
      <c r="H27" s="13" t="s">
        <v>21</v>
      </c>
      <c r="I27" s="12" t="s">
        <v>22</v>
      </c>
      <c r="J27" s="12" t="s">
        <v>23</v>
      </c>
      <c r="K27" s="12" t="s">
        <v>24</v>
      </c>
      <c r="L27" s="12" t="s">
        <v>25</v>
      </c>
      <c r="M27" s="12" t="s">
        <v>26</v>
      </c>
      <c r="N27" s="12" t="s">
        <v>27</v>
      </c>
      <c r="O27" s="12" t="s">
        <v>28</v>
      </c>
      <c r="P27" s="12" t="s">
        <v>29</v>
      </c>
      <c r="Q27" s="12" t="s">
        <v>30</v>
      </c>
      <c r="R27" s="12" t="s">
        <v>31</v>
      </c>
      <c r="S27" s="12" t="s">
        <v>32</v>
      </c>
      <c r="T27" s="14" t="s">
        <v>33</v>
      </c>
    </row>
    <row r="28" spans="1:20" ht="20.25" customHeight="1" x14ac:dyDescent="0.25">
      <c r="A28" s="1"/>
      <c r="B28" s="1"/>
      <c r="C28" s="15" t="s">
        <v>34</v>
      </c>
      <c r="D28" s="1"/>
      <c r="E28" s="1"/>
      <c r="F28" s="1"/>
      <c r="G28" s="1"/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7"/>
    </row>
    <row r="29" spans="1:20" ht="20.25" customHeight="1" x14ac:dyDescent="0.25">
      <c r="A29" s="54">
        <v>338</v>
      </c>
      <c r="B29" s="277">
        <v>1</v>
      </c>
      <c r="C29" s="56" t="s">
        <v>51</v>
      </c>
      <c r="D29" s="12">
        <v>270</v>
      </c>
      <c r="E29" s="12">
        <v>4.37</v>
      </c>
      <c r="F29" s="12">
        <v>17.32</v>
      </c>
      <c r="G29" s="12">
        <v>18</v>
      </c>
      <c r="H29" s="13">
        <v>330</v>
      </c>
      <c r="I29" s="12">
        <v>59</v>
      </c>
      <c r="J29" s="12">
        <v>0.03</v>
      </c>
      <c r="K29" s="12">
        <v>0.73</v>
      </c>
      <c r="L29" s="12">
        <v>0.36</v>
      </c>
      <c r="M29" s="12">
        <v>0.33</v>
      </c>
      <c r="N29" s="12">
        <v>1</v>
      </c>
      <c r="O29" s="12">
        <v>2</v>
      </c>
      <c r="P29" s="12">
        <v>138</v>
      </c>
      <c r="Q29" s="12">
        <v>26.2</v>
      </c>
      <c r="R29" s="12">
        <v>2</v>
      </c>
      <c r="S29" s="12">
        <v>0.4</v>
      </c>
      <c r="T29" s="14">
        <v>27.43</v>
      </c>
    </row>
    <row r="30" spans="1:20" ht="20.25" customHeight="1" x14ac:dyDescent="0.25">
      <c r="A30" s="18">
        <v>101</v>
      </c>
      <c r="B30" s="278"/>
      <c r="C30" s="57" t="s">
        <v>52</v>
      </c>
      <c r="D30" s="12" t="s">
        <v>40</v>
      </c>
      <c r="E30" s="12" t="s">
        <v>40</v>
      </c>
      <c r="F30" s="12" t="s">
        <v>40</v>
      </c>
      <c r="G30" s="12" t="s">
        <v>40</v>
      </c>
      <c r="H30" s="13" t="s">
        <v>40</v>
      </c>
      <c r="I30" s="12" t="s">
        <v>40</v>
      </c>
      <c r="J30" s="12" t="s">
        <v>40</v>
      </c>
      <c r="K30" s="12" t="s">
        <v>40</v>
      </c>
      <c r="L30" s="12" t="s">
        <v>40</v>
      </c>
      <c r="M30" s="12" t="s">
        <v>40</v>
      </c>
      <c r="N30" s="12" t="s">
        <v>40</v>
      </c>
      <c r="O30" s="12" t="s">
        <v>40</v>
      </c>
      <c r="P30" s="12" t="s">
        <v>40</v>
      </c>
      <c r="Q30" s="12" t="s">
        <v>40</v>
      </c>
      <c r="R30" s="12" t="s">
        <v>40</v>
      </c>
      <c r="S30" s="12" t="s">
        <v>40</v>
      </c>
      <c r="T30" s="14" t="s">
        <v>40</v>
      </c>
    </row>
    <row r="31" spans="1:20" ht="13.5" customHeight="1" x14ac:dyDescent="0.25">
      <c r="A31" s="18">
        <v>686</v>
      </c>
      <c r="B31" s="34">
        <v>2</v>
      </c>
      <c r="C31" s="49" t="s">
        <v>53</v>
      </c>
      <c r="D31" s="12">
        <v>200</v>
      </c>
      <c r="E31" s="12">
        <v>1.07</v>
      </c>
      <c r="F31" s="12">
        <v>0.94</v>
      </c>
      <c r="G31" s="12">
        <v>17</v>
      </c>
      <c r="H31" s="13">
        <v>116</v>
      </c>
      <c r="I31" s="12"/>
      <c r="J31" s="12">
        <v>0.04</v>
      </c>
      <c r="K31" s="12">
        <v>0.26</v>
      </c>
      <c r="L31" s="12">
        <v>1.2</v>
      </c>
      <c r="M31" s="12"/>
      <c r="N31" s="12">
        <v>100</v>
      </c>
      <c r="O31" s="12">
        <v>292</v>
      </c>
      <c r="P31" s="12">
        <v>240</v>
      </c>
      <c r="Q31" s="12">
        <v>88</v>
      </c>
      <c r="R31" s="12">
        <v>180</v>
      </c>
      <c r="S31" s="12">
        <v>0.01</v>
      </c>
      <c r="T31" s="14">
        <v>6.8</v>
      </c>
    </row>
    <row r="32" spans="1:20" ht="15.75" customHeight="1" x14ac:dyDescent="0.25">
      <c r="A32" s="58"/>
      <c r="B32" s="34"/>
      <c r="C32" s="49" t="s">
        <v>54</v>
      </c>
      <c r="D32" s="12">
        <v>40</v>
      </c>
      <c r="E32" s="12">
        <v>3.4</v>
      </c>
      <c r="F32" s="12">
        <v>10.4</v>
      </c>
      <c r="G32" s="12">
        <v>21.6</v>
      </c>
      <c r="H32" s="13">
        <v>113</v>
      </c>
      <c r="I32" s="12"/>
      <c r="J32" s="12"/>
      <c r="K32" s="59">
        <v>0.04</v>
      </c>
      <c r="L32" s="59"/>
      <c r="M32" s="59">
        <v>0.04</v>
      </c>
      <c r="N32" s="12">
        <v>27.4</v>
      </c>
      <c r="O32" s="12">
        <v>77.400000000000006</v>
      </c>
      <c r="P32" s="12">
        <v>62.6</v>
      </c>
      <c r="Q32" s="12">
        <v>7.2</v>
      </c>
      <c r="R32" s="12">
        <v>44.6</v>
      </c>
      <c r="S32" s="12">
        <v>0.1</v>
      </c>
      <c r="T32" s="14">
        <v>14.2</v>
      </c>
    </row>
    <row r="33" spans="1:20" ht="13.5" customHeight="1" x14ac:dyDescent="0.25">
      <c r="A33" s="60"/>
      <c r="B33" s="34">
        <v>3</v>
      </c>
      <c r="C33" s="49" t="s">
        <v>39</v>
      </c>
      <c r="D33" s="12">
        <v>40</v>
      </c>
      <c r="E33" s="12">
        <v>3.08</v>
      </c>
      <c r="F33" s="12">
        <v>1.2</v>
      </c>
      <c r="G33" s="12">
        <v>20</v>
      </c>
      <c r="H33" s="13">
        <v>103.6</v>
      </c>
      <c r="I33" s="12"/>
      <c r="J33" s="12">
        <v>6.4000000000000001E-2</v>
      </c>
      <c r="K33" s="12">
        <v>1.2999999999999999E-2</v>
      </c>
      <c r="L33" s="12"/>
      <c r="M33" s="12">
        <v>0.64</v>
      </c>
      <c r="N33" s="12">
        <v>171.6</v>
      </c>
      <c r="O33" s="12">
        <v>52.4</v>
      </c>
      <c r="P33" s="12">
        <v>8.8000000000000007</v>
      </c>
      <c r="Q33" s="12">
        <v>13.2</v>
      </c>
      <c r="R33" s="12">
        <v>34</v>
      </c>
      <c r="S33" s="12">
        <v>0.8</v>
      </c>
      <c r="T33" s="14">
        <v>3.57</v>
      </c>
    </row>
    <row r="34" spans="1:20" ht="12" customHeight="1" x14ac:dyDescent="0.25">
      <c r="A34" s="34"/>
      <c r="B34" s="34"/>
      <c r="C34" s="34" t="s">
        <v>48</v>
      </c>
      <c r="D34" s="14">
        <f>SUM(D29:D33)</f>
        <v>550</v>
      </c>
      <c r="E34" s="50">
        <f t="shared" ref="E34:T34" si="2">SUM(E29:E33)</f>
        <v>11.92</v>
      </c>
      <c r="F34" s="50">
        <f t="shared" si="2"/>
        <v>29.860000000000003</v>
      </c>
      <c r="G34" s="50">
        <f t="shared" si="2"/>
        <v>76.599999999999994</v>
      </c>
      <c r="H34" s="51">
        <f t="shared" si="2"/>
        <v>662.6</v>
      </c>
      <c r="I34" s="12">
        <f t="shared" si="2"/>
        <v>59</v>
      </c>
      <c r="J34" s="12">
        <f t="shared" si="2"/>
        <v>0.13400000000000001</v>
      </c>
      <c r="K34" s="12">
        <f t="shared" si="2"/>
        <v>1.0429999999999999</v>
      </c>
      <c r="L34" s="12">
        <f t="shared" si="2"/>
        <v>1.56</v>
      </c>
      <c r="M34" s="12">
        <f t="shared" si="2"/>
        <v>1.01</v>
      </c>
      <c r="N34" s="12">
        <f t="shared" si="2"/>
        <v>300</v>
      </c>
      <c r="O34" s="12">
        <f t="shared" si="2"/>
        <v>423.79999999999995</v>
      </c>
      <c r="P34" s="12">
        <f t="shared" si="2"/>
        <v>449.40000000000003</v>
      </c>
      <c r="Q34" s="12">
        <f t="shared" si="2"/>
        <v>134.6</v>
      </c>
      <c r="R34" s="12">
        <f t="shared" si="2"/>
        <v>260.60000000000002</v>
      </c>
      <c r="S34" s="12">
        <f t="shared" si="2"/>
        <v>1.31</v>
      </c>
      <c r="T34" s="39">
        <f t="shared" si="2"/>
        <v>51.999999999999993</v>
      </c>
    </row>
    <row r="35" spans="1:20" ht="20.25" customHeight="1" x14ac:dyDescent="0.25">
      <c r="A35" s="1"/>
      <c r="B35" s="1"/>
      <c r="C35" s="1"/>
      <c r="D35" s="45"/>
      <c r="E35" s="45"/>
      <c r="F35" s="45"/>
      <c r="G35" s="45"/>
      <c r="H35" s="46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/>
    </row>
    <row r="36" spans="1:20" ht="15.75" x14ac:dyDescent="0.25">
      <c r="A36" s="1"/>
      <c r="B36" s="1"/>
      <c r="C36" s="15" t="s">
        <v>42</v>
      </c>
      <c r="D36" s="45"/>
      <c r="E36" s="45"/>
      <c r="F36" s="45"/>
      <c r="G36" s="45"/>
      <c r="H36" s="46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</row>
    <row r="37" spans="1:20" ht="29.25" customHeight="1" x14ac:dyDescent="0.25">
      <c r="A37" s="34">
        <v>147</v>
      </c>
      <c r="B37" s="34">
        <v>1</v>
      </c>
      <c r="C37" s="49" t="s">
        <v>55</v>
      </c>
      <c r="D37" s="12">
        <v>260</v>
      </c>
      <c r="E37" s="12">
        <v>8.24</v>
      </c>
      <c r="F37" s="12">
        <v>6.2</v>
      </c>
      <c r="G37" s="12">
        <v>15.07</v>
      </c>
      <c r="H37" s="13">
        <v>152.96</v>
      </c>
      <c r="I37" s="12">
        <v>0.93</v>
      </c>
      <c r="J37" s="12">
        <v>0.16</v>
      </c>
      <c r="K37" s="12">
        <v>0.18</v>
      </c>
      <c r="L37" s="12"/>
      <c r="M37" s="12">
        <v>2.2000000000000002</v>
      </c>
      <c r="N37" s="12">
        <v>684</v>
      </c>
      <c r="O37" s="12">
        <v>622</v>
      </c>
      <c r="P37" s="12">
        <v>32</v>
      </c>
      <c r="Q37" s="12">
        <v>37.4</v>
      </c>
      <c r="R37" s="12">
        <v>132</v>
      </c>
      <c r="S37" s="12">
        <v>1.5</v>
      </c>
      <c r="T37" s="14">
        <v>18.940000000000001</v>
      </c>
    </row>
    <row r="38" spans="1:20" ht="26.25" customHeight="1" x14ac:dyDescent="0.25">
      <c r="A38" s="34">
        <v>391</v>
      </c>
      <c r="B38" s="34">
        <v>2</v>
      </c>
      <c r="C38" s="49" t="s">
        <v>44</v>
      </c>
      <c r="D38" s="12">
        <v>100</v>
      </c>
      <c r="E38" s="12">
        <v>17.399999999999999</v>
      </c>
      <c r="F38" s="12">
        <v>11.8</v>
      </c>
      <c r="G38" s="12">
        <v>6.7</v>
      </c>
      <c r="H38" s="13">
        <v>202.6</v>
      </c>
      <c r="I38" s="12"/>
      <c r="J38" s="12">
        <v>0.87</v>
      </c>
      <c r="K38" s="12">
        <v>0.87</v>
      </c>
      <c r="L38" s="12">
        <v>4.5</v>
      </c>
      <c r="M38" s="12"/>
      <c r="N38" s="12">
        <v>180</v>
      </c>
      <c r="O38" s="12">
        <v>700</v>
      </c>
      <c r="P38" s="12">
        <v>77.400000000000006</v>
      </c>
      <c r="Q38" s="12">
        <v>41.2</v>
      </c>
      <c r="R38" s="12"/>
      <c r="S38" s="12">
        <v>152.4</v>
      </c>
      <c r="T38" s="14">
        <v>34.520000000000003</v>
      </c>
    </row>
    <row r="39" spans="1:20" ht="27.75" customHeight="1" x14ac:dyDescent="0.25">
      <c r="A39" s="34">
        <v>520</v>
      </c>
      <c r="B39" s="34">
        <v>3</v>
      </c>
      <c r="C39" s="49" t="s">
        <v>56</v>
      </c>
      <c r="D39" s="12">
        <v>190</v>
      </c>
      <c r="E39" s="12">
        <v>3.6</v>
      </c>
      <c r="F39" s="12">
        <v>21.38</v>
      </c>
      <c r="G39" s="12">
        <v>27.77</v>
      </c>
      <c r="H39" s="13">
        <v>338.26</v>
      </c>
      <c r="I39" s="12">
        <v>0.09</v>
      </c>
      <c r="J39" s="12">
        <v>0.18</v>
      </c>
      <c r="K39" s="12">
        <v>0.13</v>
      </c>
      <c r="L39" s="12"/>
      <c r="M39" s="12">
        <v>2.36</v>
      </c>
      <c r="N39" s="12">
        <v>440.6</v>
      </c>
      <c r="O39" s="12">
        <v>779.2</v>
      </c>
      <c r="P39" s="12">
        <v>2</v>
      </c>
      <c r="Q39" s="12">
        <v>34</v>
      </c>
      <c r="R39" s="12">
        <v>99.2</v>
      </c>
      <c r="S39" s="12">
        <v>1.1299999999999999</v>
      </c>
      <c r="T39" s="14">
        <v>15.19</v>
      </c>
    </row>
    <row r="40" spans="1:20" ht="13.5" customHeight="1" x14ac:dyDescent="0.25">
      <c r="A40" s="34">
        <v>648</v>
      </c>
      <c r="B40" s="34">
        <v>4</v>
      </c>
      <c r="C40" s="49" t="s">
        <v>46</v>
      </c>
      <c r="D40" s="12">
        <v>200</v>
      </c>
      <c r="E40" s="12">
        <v>0.2</v>
      </c>
      <c r="F40" s="12">
        <v>0</v>
      </c>
      <c r="G40" s="12">
        <v>31.6</v>
      </c>
      <c r="H40" s="13">
        <v>118</v>
      </c>
      <c r="I40" s="12"/>
      <c r="J40" s="12"/>
      <c r="K40" s="12">
        <v>0.02</v>
      </c>
      <c r="L40" s="12">
        <v>4.4000000000000004</v>
      </c>
      <c r="M40" s="12">
        <v>0.2</v>
      </c>
      <c r="N40" s="12">
        <v>6</v>
      </c>
      <c r="O40" s="12">
        <v>152</v>
      </c>
      <c r="P40" s="12">
        <v>22</v>
      </c>
      <c r="Q40" s="12">
        <v>6</v>
      </c>
      <c r="R40" s="12">
        <v>18</v>
      </c>
      <c r="S40" s="12">
        <v>0.2</v>
      </c>
      <c r="T40" s="14">
        <v>7.12</v>
      </c>
    </row>
    <row r="41" spans="1:20" ht="13.5" customHeight="1" x14ac:dyDescent="0.25">
      <c r="A41" s="34"/>
      <c r="B41" s="34">
        <v>5</v>
      </c>
      <c r="C41" s="49" t="s">
        <v>39</v>
      </c>
      <c r="D41" s="12">
        <v>20</v>
      </c>
      <c r="E41" s="12">
        <v>1.54</v>
      </c>
      <c r="F41" s="12">
        <v>0.60000000000000009</v>
      </c>
      <c r="G41" s="12">
        <v>10</v>
      </c>
      <c r="H41" s="13">
        <v>51.8</v>
      </c>
      <c r="I41" s="12"/>
      <c r="J41" s="12">
        <v>0.02</v>
      </c>
      <c r="K41" s="12">
        <v>0.06</v>
      </c>
      <c r="L41" s="12"/>
      <c r="M41" s="12">
        <v>0.2</v>
      </c>
      <c r="N41" s="12">
        <v>113.3</v>
      </c>
      <c r="O41" s="12">
        <v>20</v>
      </c>
      <c r="P41" s="12">
        <v>4.7</v>
      </c>
      <c r="Q41" s="12">
        <v>3</v>
      </c>
      <c r="R41" s="12">
        <v>13.3</v>
      </c>
      <c r="S41" s="12"/>
      <c r="T41" s="14">
        <v>1.78</v>
      </c>
    </row>
    <row r="42" spans="1:20" ht="13.5" customHeight="1" x14ac:dyDescent="0.25">
      <c r="A42" s="34"/>
      <c r="B42" s="34">
        <v>6</v>
      </c>
      <c r="C42" s="49" t="s">
        <v>47</v>
      </c>
      <c r="D42" s="12">
        <v>30</v>
      </c>
      <c r="E42" s="12">
        <v>1.88</v>
      </c>
      <c r="F42" s="12">
        <v>0.34</v>
      </c>
      <c r="G42" s="12">
        <v>12.39</v>
      </c>
      <c r="H42" s="13">
        <v>62</v>
      </c>
      <c r="I42" s="12"/>
      <c r="J42" s="12">
        <v>0.05</v>
      </c>
      <c r="K42" s="12">
        <v>0.02</v>
      </c>
      <c r="L42" s="12"/>
      <c r="M42" s="12">
        <v>0.2</v>
      </c>
      <c r="N42" s="12">
        <v>183</v>
      </c>
      <c r="O42" s="12">
        <v>73.2</v>
      </c>
      <c r="P42" s="12">
        <v>10.8</v>
      </c>
      <c r="Q42" s="12">
        <v>14.4</v>
      </c>
      <c r="R42" s="12">
        <v>47.4</v>
      </c>
      <c r="S42" s="12">
        <v>1.2</v>
      </c>
      <c r="T42" s="14">
        <v>1.45</v>
      </c>
    </row>
    <row r="43" spans="1:20" ht="14.25" customHeight="1" x14ac:dyDescent="0.25">
      <c r="A43" s="34"/>
      <c r="B43" s="34"/>
      <c r="C43" s="49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4"/>
    </row>
    <row r="44" spans="1:20" ht="13.5" customHeight="1" x14ac:dyDescent="0.25">
      <c r="A44" s="34"/>
      <c r="B44" s="34"/>
      <c r="C44" s="34" t="s">
        <v>48</v>
      </c>
      <c r="D44" s="12">
        <f t="shared" ref="D44:T44" si="3">SUM(D37:D43)</f>
        <v>800</v>
      </c>
      <c r="E44" s="50">
        <f t="shared" si="3"/>
        <v>32.86</v>
      </c>
      <c r="F44" s="50">
        <f t="shared" si="3"/>
        <v>40.32</v>
      </c>
      <c r="G44" s="50">
        <f t="shared" si="3"/>
        <v>103.53</v>
      </c>
      <c r="H44" s="51">
        <f t="shared" si="3"/>
        <v>925.61999999999989</v>
      </c>
      <c r="I44" s="12">
        <f t="shared" si="3"/>
        <v>1.02</v>
      </c>
      <c r="J44" s="12">
        <f t="shared" si="3"/>
        <v>1.28</v>
      </c>
      <c r="K44" s="12">
        <f t="shared" si="3"/>
        <v>1.2800000000000002</v>
      </c>
      <c r="L44" s="12">
        <f t="shared" si="3"/>
        <v>8.9</v>
      </c>
      <c r="M44" s="12">
        <f t="shared" si="3"/>
        <v>5.160000000000001</v>
      </c>
      <c r="N44" s="12">
        <f t="shared" si="3"/>
        <v>1606.8999999999999</v>
      </c>
      <c r="O44" s="12">
        <f t="shared" si="3"/>
        <v>2346.3999999999996</v>
      </c>
      <c r="P44" s="12">
        <f t="shared" si="3"/>
        <v>148.9</v>
      </c>
      <c r="Q44" s="12">
        <f t="shared" si="3"/>
        <v>136</v>
      </c>
      <c r="R44" s="12">
        <f t="shared" si="3"/>
        <v>309.89999999999998</v>
      </c>
      <c r="S44" s="12">
        <f t="shared" si="3"/>
        <v>156.42999999999998</v>
      </c>
      <c r="T44" s="39">
        <f t="shared" si="3"/>
        <v>79.000000000000014</v>
      </c>
    </row>
    <row r="45" spans="1:20" ht="15.75" customHeight="1" x14ac:dyDescent="0.25">
      <c r="A45" s="34"/>
      <c r="B45" s="52"/>
      <c r="C45" s="34" t="s">
        <v>49</v>
      </c>
      <c r="D45" s="14">
        <f t="shared" ref="D45:T45" si="4">D34+D44</f>
        <v>1350</v>
      </c>
      <c r="E45" s="12">
        <f t="shared" si="4"/>
        <v>44.78</v>
      </c>
      <c r="F45" s="12">
        <f t="shared" si="4"/>
        <v>70.180000000000007</v>
      </c>
      <c r="G45" s="12">
        <f t="shared" si="4"/>
        <v>180.13</v>
      </c>
      <c r="H45" s="13">
        <f t="shared" si="4"/>
        <v>1588.2199999999998</v>
      </c>
      <c r="I45" s="12">
        <f t="shared" si="4"/>
        <v>60.02</v>
      </c>
      <c r="J45" s="12">
        <f t="shared" si="4"/>
        <v>1.4140000000000001</v>
      </c>
      <c r="K45" s="12">
        <f t="shared" si="4"/>
        <v>2.3230000000000004</v>
      </c>
      <c r="L45" s="12">
        <f t="shared" si="4"/>
        <v>10.46</v>
      </c>
      <c r="M45" s="12">
        <f t="shared" si="4"/>
        <v>6.1700000000000008</v>
      </c>
      <c r="N45" s="12">
        <f t="shared" si="4"/>
        <v>1906.8999999999999</v>
      </c>
      <c r="O45" s="12">
        <f t="shared" si="4"/>
        <v>2770.2</v>
      </c>
      <c r="P45" s="12">
        <f t="shared" si="4"/>
        <v>598.30000000000007</v>
      </c>
      <c r="Q45" s="12">
        <f t="shared" si="4"/>
        <v>270.60000000000002</v>
      </c>
      <c r="R45" s="12">
        <f t="shared" si="4"/>
        <v>570.5</v>
      </c>
      <c r="S45" s="12">
        <f t="shared" si="4"/>
        <v>157.73999999999998</v>
      </c>
      <c r="T45" s="53">
        <f t="shared" si="4"/>
        <v>131</v>
      </c>
    </row>
  </sheetData>
  <mergeCells count="8">
    <mergeCell ref="A25:T25"/>
    <mergeCell ref="A26:T26"/>
    <mergeCell ref="B29:B30"/>
    <mergeCell ref="A1:T1"/>
    <mergeCell ref="A2:T2"/>
    <mergeCell ref="A3:T3"/>
    <mergeCell ref="A13:B13"/>
    <mergeCell ref="A24:T24"/>
  </mergeCells>
  <pageMargins left="0.18110236220472442" right="0.16141732283464566" top="0.37007874015748027" bottom="0.16141732283464566" header="0.51180599999999998" footer="0.51180599999999998"/>
  <pageSetup paperSize="9" scale="64" orientation="landscape" useFirstPageNumber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indexed="5"/>
    <pageSetUpPr fitToPage="1"/>
  </sheetPr>
  <dimension ref="A1:IW45"/>
  <sheetViews>
    <sheetView view="pageBreakPreview" topLeftCell="C19" zoomScale="78" workbookViewId="0">
      <selection activeCell="T38" sqref="T38"/>
    </sheetView>
  </sheetViews>
  <sheetFormatPr defaultRowHeight="15" customHeight="1" x14ac:dyDescent="0.25"/>
  <cols>
    <col min="1" max="1" width="10.7109375" style="2" customWidth="1"/>
    <col min="2" max="2" width="7" style="61" customWidth="1"/>
    <col min="3" max="3" width="26.28515625" style="2" customWidth="1"/>
    <col min="4" max="4" width="9.7109375" style="2" bestFit="1" customWidth="1"/>
    <col min="5" max="19" width="10.28515625" style="2" customWidth="1"/>
    <col min="20" max="20" width="14.5703125" style="2" customWidth="1"/>
    <col min="21" max="21" width="13.5703125" style="2" customWidth="1"/>
    <col min="22" max="257" width="9.140625" style="2" customWidth="1"/>
  </cols>
  <sheetData>
    <row r="1" spans="1:21" ht="15" customHeight="1" x14ac:dyDescent="0.25">
      <c r="A1" s="274" t="s">
        <v>11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1" ht="15" customHeight="1" x14ac:dyDescent="0.25">
      <c r="A2" s="274" t="s">
        <v>57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1" ht="15" customHeight="1" x14ac:dyDescent="0.25">
      <c r="A3" s="275" t="s">
        <v>13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1:21" ht="30" x14ac:dyDescent="0.25">
      <c r="A4" s="11" t="s">
        <v>14</v>
      </c>
      <c r="B4" s="11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12" t="s">
        <v>27</v>
      </c>
      <c r="O4" s="12" t="s">
        <v>28</v>
      </c>
      <c r="P4" s="12" t="s">
        <v>29</v>
      </c>
      <c r="Q4" s="12" t="s">
        <v>30</v>
      </c>
      <c r="R4" s="12" t="s">
        <v>31</v>
      </c>
      <c r="S4" s="12" t="s">
        <v>32</v>
      </c>
      <c r="T4" s="14" t="s">
        <v>33</v>
      </c>
    </row>
    <row r="5" spans="1:21" ht="15.75" x14ac:dyDescent="0.25">
      <c r="A5" s="1"/>
      <c r="B5" s="62"/>
      <c r="C5" s="15" t="s">
        <v>34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7"/>
    </row>
    <row r="6" spans="1:21" ht="31.9" customHeight="1" x14ac:dyDescent="0.25">
      <c r="A6" s="63" t="s">
        <v>58</v>
      </c>
      <c r="B6" s="64">
        <v>1</v>
      </c>
      <c r="C6" s="49" t="s">
        <v>59</v>
      </c>
      <c r="D6" s="65">
        <v>150</v>
      </c>
      <c r="E6" s="66">
        <v>4.37</v>
      </c>
      <c r="F6" s="67">
        <v>11.32</v>
      </c>
      <c r="G6" s="68">
        <v>18.02</v>
      </c>
      <c r="H6" s="69">
        <v>140</v>
      </c>
      <c r="I6" s="12">
        <v>59.19</v>
      </c>
      <c r="J6" s="12">
        <v>0.06</v>
      </c>
      <c r="K6" s="12">
        <v>0.28000000000000003</v>
      </c>
      <c r="L6" s="12">
        <v>0.67</v>
      </c>
      <c r="M6" s="12">
        <v>0.33</v>
      </c>
      <c r="N6" s="12">
        <v>1</v>
      </c>
      <c r="O6" s="12">
        <v>2</v>
      </c>
      <c r="P6" s="12">
        <v>138.9</v>
      </c>
      <c r="Q6" s="12"/>
      <c r="R6" s="12">
        <v>2</v>
      </c>
      <c r="S6" s="12">
        <v>0.4</v>
      </c>
      <c r="T6" s="70">
        <v>20.53</v>
      </c>
    </row>
    <row r="7" spans="1:21" ht="18" customHeight="1" x14ac:dyDescent="0.25">
      <c r="A7" s="71">
        <v>693</v>
      </c>
      <c r="B7" s="72">
        <v>2</v>
      </c>
      <c r="C7" s="49" t="s">
        <v>60</v>
      </c>
      <c r="D7" s="12">
        <v>180</v>
      </c>
      <c r="E7" s="24">
        <v>4.9000000000000004</v>
      </c>
      <c r="F7" s="12">
        <v>5</v>
      </c>
      <c r="G7" s="73">
        <v>32.5</v>
      </c>
      <c r="H7" s="12">
        <v>170</v>
      </c>
      <c r="I7" s="12"/>
      <c r="J7" s="12"/>
      <c r="K7" s="12"/>
      <c r="L7" s="12">
        <v>4</v>
      </c>
      <c r="M7" s="12"/>
      <c r="N7" s="12">
        <v>2.9</v>
      </c>
      <c r="O7" s="12"/>
      <c r="P7" s="12">
        <v>3.2</v>
      </c>
      <c r="Q7" s="12">
        <v>1.8</v>
      </c>
      <c r="R7" s="12">
        <v>2.2999999999999998</v>
      </c>
      <c r="S7" s="12">
        <v>1</v>
      </c>
      <c r="T7" s="74">
        <v>10.6</v>
      </c>
    </row>
    <row r="8" spans="1:21" ht="18" customHeight="1" x14ac:dyDescent="0.25">
      <c r="A8" s="75"/>
      <c r="B8" s="76">
        <v>3</v>
      </c>
      <c r="C8" s="49" t="s">
        <v>61</v>
      </c>
      <c r="D8" s="77">
        <v>44</v>
      </c>
      <c r="E8" s="78">
        <v>8.94</v>
      </c>
      <c r="F8" s="79">
        <v>9.8000000000000007</v>
      </c>
      <c r="G8" s="80">
        <v>20</v>
      </c>
      <c r="H8" s="79">
        <v>160</v>
      </c>
      <c r="I8" s="12">
        <v>0.09</v>
      </c>
      <c r="J8" s="12">
        <v>1.2E-2</v>
      </c>
      <c r="K8" s="12">
        <v>0.03</v>
      </c>
      <c r="L8" s="12">
        <v>0.96</v>
      </c>
      <c r="M8" s="12">
        <v>0.78</v>
      </c>
      <c r="N8" s="12">
        <v>186</v>
      </c>
      <c r="O8" s="12">
        <v>113</v>
      </c>
      <c r="P8" s="12">
        <v>608</v>
      </c>
      <c r="Q8" s="12">
        <v>43.2</v>
      </c>
      <c r="R8" s="12">
        <v>358</v>
      </c>
      <c r="S8" s="12">
        <v>0.14000000000000001</v>
      </c>
      <c r="T8" s="81">
        <v>15.24</v>
      </c>
    </row>
    <row r="9" spans="1:21" ht="18" customHeight="1" x14ac:dyDescent="0.25">
      <c r="A9" s="82"/>
      <c r="B9" s="83">
        <v>4</v>
      </c>
      <c r="C9" s="49" t="s">
        <v>38</v>
      </c>
      <c r="D9" s="77">
        <v>120</v>
      </c>
      <c r="E9" s="84">
        <v>1.86</v>
      </c>
      <c r="F9" s="79">
        <v>0.41</v>
      </c>
      <c r="G9" s="80">
        <v>16.760000000000002</v>
      </c>
      <c r="H9" s="79">
        <v>42</v>
      </c>
      <c r="I9" s="12">
        <v>0.02</v>
      </c>
      <c r="J9" s="12">
        <v>0.08</v>
      </c>
      <c r="K9" s="12">
        <v>0.06</v>
      </c>
      <c r="L9" s="12">
        <v>124.2</v>
      </c>
      <c r="M9" s="12"/>
      <c r="N9" s="12"/>
      <c r="O9" s="12"/>
      <c r="P9" s="12">
        <v>70.400000000000006</v>
      </c>
      <c r="Q9" s="12">
        <v>31</v>
      </c>
      <c r="R9" s="12">
        <v>47.6</v>
      </c>
      <c r="S9" s="12">
        <v>0.62</v>
      </c>
      <c r="T9" s="81">
        <v>13.47</v>
      </c>
    </row>
    <row r="10" spans="1:21" ht="18" customHeight="1" x14ac:dyDescent="0.25">
      <c r="A10" s="85"/>
      <c r="B10" s="83">
        <v>5</v>
      </c>
      <c r="C10" s="49" t="s">
        <v>62</v>
      </c>
      <c r="D10" s="77">
        <v>25</v>
      </c>
      <c r="E10" s="84">
        <v>3.6</v>
      </c>
      <c r="F10" s="79">
        <v>0</v>
      </c>
      <c r="G10" s="80">
        <v>8</v>
      </c>
      <c r="H10" s="79">
        <v>48</v>
      </c>
      <c r="I10" s="12">
        <v>0.09</v>
      </c>
      <c r="J10" s="12">
        <v>0.01</v>
      </c>
      <c r="K10" s="12">
        <v>0.12</v>
      </c>
      <c r="L10" s="12">
        <v>0.96</v>
      </c>
      <c r="M10" s="12">
        <v>0.03</v>
      </c>
      <c r="N10" s="12">
        <v>18</v>
      </c>
      <c r="O10" s="12">
        <v>3.4</v>
      </c>
      <c r="P10" s="12">
        <v>120</v>
      </c>
      <c r="Q10" s="12">
        <v>12</v>
      </c>
      <c r="R10" s="12">
        <v>66</v>
      </c>
      <c r="S10" s="12">
        <v>0.66</v>
      </c>
      <c r="T10" s="86">
        <v>10.16</v>
      </c>
    </row>
    <row r="11" spans="1:21" ht="15.75" x14ac:dyDescent="0.25">
      <c r="A11" s="34"/>
      <c r="B11" s="49"/>
      <c r="C11" s="87" t="s">
        <v>40</v>
      </c>
      <c r="D11" s="88" t="s">
        <v>40</v>
      </c>
      <c r="E11" s="50" t="s">
        <v>40</v>
      </c>
      <c r="F11" s="50" t="s">
        <v>40</v>
      </c>
      <c r="G11" s="50" t="s">
        <v>40</v>
      </c>
      <c r="H11" s="50" t="s">
        <v>40</v>
      </c>
      <c r="I11" s="12">
        <v>0</v>
      </c>
      <c r="J11" s="12" t="s">
        <v>40</v>
      </c>
      <c r="K11" s="12" t="s">
        <v>40</v>
      </c>
      <c r="L11" s="12" t="s">
        <v>40</v>
      </c>
      <c r="M11" s="12" t="s">
        <v>40</v>
      </c>
      <c r="N11" s="12" t="s">
        <v>40</v>
      </c>
      <c r="O11" s="12" t="s">
        <v>40</v>
      </c>
      <c r="P11" s="12" t="s">
        <v>40</v>
      </c>
      <c r="Q11" s="12" t="s">
        <v>40</v>
      </c>
      <c r="R11" s="12" t="s">
        <v>40</v>
      </c>
      <c r="S11" s="89" t="s">
        <v>40</v>
      </c>
      <c r="T11" s="90" t="s">
        <v>40</v>
      </c>
      <c r="U11" s="2" t="s">
        <v>40</v>
      </c>
    </row>
    <row r="12" spans="1:21" ht="19.149999999999999" customHeight="1" x14ac:dyDescent="0.25">
      <c r="A12" s="1"/>
      <c r="B12" s="62"/>
      <c r="C12" s="1" t="s">
        <v>63</v>
      </c>
      <c r="D12" s="45">
        <v>519</v>
      </c>
      <c r="E12" s="45">
        <v>23.62</v>
      </c>
      <c r="F12" s="45">
        <v>26.52</v>
      </c>
      <c r="G12" s="45">
        <v>95.32</v>
      </c>
      <c r="H12" s="45">
        <v>559.9</v>
      </c>
      <c r="I12" s="45">
        <v>59.3</v>
      </c>
      <c r="J12" s="45">
        <v>0.17799999999999999</v>
      </c>
      <c r="K12" s="45">
        <v>0.47299999999999998</v>
      </c>
      <c r="L12" s="45">
        <v>129.83000000000001</v>
      </c>
      <c r="M12" s="45">
        <v>1</v>
      </c>
      <c r="N12" s="45">
        <v>667.5</v>
      </c>
      <c r="O12" s="45">
        <v>121.7</v>
      </c>
      <c r="P12" s="45">
        <v>821</v>
      </c>
      <c r="Q12" s="45">
        <v>76</v>
      </c>
      <c r="R12" s="45">
        <v>409.9</v>
      </c>
      <c r="S12" s="45">
        <v>3.48</v>
      </c>
      <c r="T12" s="91">
        <v>70</v>
      </c>
    </row>
    <row r="13" spans="1:21" ht="32.450000000000003" customHeight="1" x14ac:dyDescent="0.25">
      <c r="A13" s="279"/>
      <c r="B13" s="279"/>
      <c r="C13" s="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21" ht="15.75" x14ac:dyDescent="0.25">
      <c r="A14" s="1"/>
      <c r="B14" s="62"/>
      <c r="C14" s="15" t="s">
        <v>42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8"/>
    </row>
    <row r="15" spans="1:21" ht="31.9" customHeight="1" x14ac:dyDescent="0.25">
      <c r="A15" s="34">
        <v>139</v>
      </c>
      <c r="B15" s="49">
        <v>1</v>
      </c>
      <c r="C15" s="92" t="s">
        <v>64</v>
      </c>
      <c r="D15" s="93">
        <v>220</v>
      </c>
      <c r="E15" s="59">
        <v>4.79</v>
      </c>
      <c r="F15" s="59">
        <v>4.63</v>
      </c>
      <c r="G15" s="59">
        <v>14.7</v>
      </c>
      <c r="H15" s="94">
        <v>163.80000000000001</v>
      </c>
      <c r="I15" s="59"/>
      <c r="J15" s="59">
        <v>1.2E-2</v>
      </c>
      <c r="K15" s="59">
        <v>0.05</v>
      </c>
      <c r="L15" s="59"/>
      <c r="M15" s="59"/>
      <c r="N15" s="59">
        <v>510.4</v>
      </c>
      <c r="O15" s="59">
        <v>1.9</v>
      </c>
      <c r="P15" s="59">
        <v>24.8</v>
      </c>
      <c r="Q15" s="59">
        <v>14.7</v>
      </c>
      <c r="R15" s="59"/>
      <c r="S15" s="59">
        <v>1.24</v>
      </c>
      <c r="T15" s="95">
        <v>32.590000000000003</v>
      </c>
    </row>
    <row r="16" spans="1:21" ht="16.5" customHeight="1" x14ac:dyDescent="0.25">
      <c r="A16" s="34">
        <v>451</v>
      </c>
      <c r="B16" s="49">
        <v>2</v>
      </c>
      <c r="C16" s="96" t="s">
        <v>65</v>
      </c>
      <c r="D16" s="97">
        <v>90</v>
      </c>
      <c r="E16" s="59">
        <v>14.4</v>
      </c>
      <c r="F16" s="59">
        <v>13</v>
      </c>
      <c r="G16" s="59">
        <v>14.4</v>
      </c>
      <c r="H16" s="97">
        <v>234.9</v>
      </c>
      <c r="I16" s="59"/>
      <c r="J16" s="59">
        <v>0.06</v>
      </c>
      <c r="K16" s="59">
        <v>0.1</v>
      </c>
      <c r="L16" s="59"/>
      <c r="M16" s="59">
        <v>2.92</v>
      </c>
      <c r="N16" s="59">
        <v>146.25</v>
      </c>
      <c r="O16" s="59">
        <v>245.02</v>
      </c>
      <c r="P16" s="59">
        <v>13.61</v>
      </c>
      <c r="Q16" s="59">
        <v>20.81</v>
      </c>
      <c r="R16" s="59"/>
      <c r="S16" s="59"/>
      <c r="T16" s="14">
        <v>33.67</v>
      </c>
    </row>
    <row r="17" spans="1:21" ht="38.25" customHeight="1" x14ac:dyDescent="0.25">
      <c r="A17" s="19" t="s">
        <v>66</v>
      </c>
      <c r="B17" s="49">
        <v>3</v>
      </c>
      <c r="C17" s="98" t="s">
        <v>67</v>
      </c>
      <c r="D17" s="59">
        <v>150</v>
      </c>
      <c r="E17" s="59">
        <v>4.53</v>
      </c>
      <c r="F17" s="59">
        <v>5.52</v>
      </c>
      <c r="G17" s="59">
        <v>30.06</v>
      </c>
      <c r="H17" s="59">
        <v>190.8</v>
      </c>
      <c r="I17" s="59">
        <v>0.04</v>
      </c>
      <c r="J17" s="59">
        <v>0.03</v>
      </c>
      <c r="K17" s="59">
        <v>0.03</v>
      </c>
      <c r="L17" s="59">
        <v>70</v>
      </c>
      <c r="M17" s="59">
        <v>1.2</v>
      </c>
      <c r="N17" s="59">
        <v>179</v>
      </c>
      <c r="O17" s="59">
        <v>3.4</v>
      </c>
      <c r="P17" s="59">
        <v>2</v>
      </c>
      <c r="Q17" s="59">
        <v>16</v>
      </c>
      <c r="R17" s="59">
        <v>52</v>
      </c>
      <c r="S17" s="59">
        <v>0.48</v>
      </c>
      <c r="T17" s="14">
        <v>4.92</v>
      </c>
    </row>
    <row r="18" spans="1:21" ht="16.5" customHeight="1" x14ac:dyDescent="0.25">
      <c r="A18" s="75"/>
      <c r="B18" s="49">
        <v>4</v>
      </c>
      <c r="C18" s="99" t="s">
        <v>39</v>
      </c>
      <c r="D18" s="59">
        <v>30</v>
      </c>
      <c r="E18" s="59">
        <v>2.31</v>
      </c>
      <c r="F18" s="59">
        <v>0.9</v>
      </c>
      <c r="G18" s="59">
        <v>15</v>
      </c>
      <c r="H18" s="59">
        <v>77.7</v>
      </c>
      <c r="I18" s="59"/>
      <c r="J18" s="59">
        <v>4.8000000000000001E-2</v>
      </c>
      <c r="K18" s="59">
        <v>0.01</v>
      </c>
      <c r="L18" s="59"/>
      <c r="M18" s="59">
        <v>0.48</v>
      </c>
      <c r="N18" s="59">
        <v>128.69999999999999</v>
      </c>
      <c r="O18" s="59">
        <v>39.299999999999997</v>
      </c>
      <c r="P18" s="59">
        <v>6.6</v>
      </c>
      <c r="Q18" s="59">
        <v>9.9</v>
      </c>
      <c r="R18" s="59">
        <v>25.5</v>
      </c>
      <c r="S18" s="59">
        <v>0.60000000000000009</v>
      </c>
      <c r="T18" s="14">
        <v>2.67</v>
      </c>
    </row>
    <row r="19" spans="1:21" ht="16.5" customHeight="1" x14ac:dyDescent="0.25">
      <c r="A19" s="75"/>
      <c r="B19" s="49">
        <v>5</v>
      </c>
      <c r="C19" s="99" t="s">
        <v>47</v>
      </c>
      <c r="D19" s="59">
        <v>30</v>
      </c>
      <c r="E19" s="59">
        <v>1.54</v>
      </c>
      <c r="F19" s="59">
        <v>0.60000000000000009</v>
      </c>
      <c r="G19" s="59">
        <v>10</v>
      </c>
      <c r="H19" s="59">
        <v>62</v>
      </c>
      <c r="I19" s="59"/>
      <c r="J19" s="59">
        <v>0.02</v>
      </c>
      <c r="K19" s="59">
        <v>0.06</v>
      </c>
      <c r="L19" s="59"/>
      <c r="M19" s="59">
        <v>0.2</v>
      </c>
      <c r="N19" s="59">
        <v>113.3</v>
      </c>
      <c r="O19" s="59">
        <v>20</v>
      </c>
      <c r="P19" s="59">
        <v>4.7</v>
      </c>
      <c r="Q19" s="59">
        <v>3</v>
      </c>
      <c r="R19" s="59">
        <v>13.3</v>
      </c>
      <c r="S19" s="59"/>
      <c r="T19" s="14">
        <v>1.45</v>
      </c>
    </row>
    <row r="20" spans="1:21" ht="16.5" customHeight="1" x14ac:dyDescent="0.25">
      <c r="A20" s="100">
        <v>699</v>
      </c>
      <c r="B20" s="49">
        <v>6</v>
      </c>
      <c r="C20" s="101" t="s">
        <v>68</v>
      </c>
      <c r="D20" s="102">
        <v>180</v>
      </c>
      <c r="E20" s="59">
        <v>0.09</v>
      </c>
      <c r="F20" s="59">
        <v>0</v>
      </c>
      <c r="G20" s="59">
        <v>21.78</v>
      </c>
      <c r="H20" s="102">
        <v>83.7</v>
      </c>
      <c r="I20" s="59">
        <v>8.9999999999999993E-3</v>
      </c>
      <c r="J20" s="59">
        <v>1.7999999999999999E-2</v>
      </c>
      <c r="K20" s="59">
        <v>7.0000000000000007E-2</v>
      </c>
      <c r="L20" s="59">
        <v>2.4</v>
      </c>
      <c r="M20" s="59">
        <v>0.06</v>
      </c>
      <c r="N20" s="59">
        <v>3.4</v>
      </c>
      <c r="O20" s="59">
        <v>418.5</v>
      </c>
      <c r="P20" s="59">
        <v>0.03</v>
      </c>
      <c r="Q20" s="59">
        <v>4.2</v>
      </c>
      <c r="R20" s="59">
        <v>4.8</v>
      </c>
      <c r="S20" s="59">
        <v>0.09</v>
      </c>
      <c r="T20" s="14">
        <v>3.7</v>
      </c>
    </row>
    <row r="21" spans="1:21" ht="18.75" customHeight="1" x14ac:dyDescent="0.25">
      <c r="A21" s="34"/>
      <c r="B21" s="49"/>
      <c r="C21" s="103" t="s">
        <v>69</v>
      </c>
      <c r="D21" s="104">
        <f>SUM(D15:D20)</f>
        <v>700</v>
      </c>
      <c r="E21" s="105">
        <f t="shared" ref="E21:T44" si="0">SUM(E15:E20)</f>
        <v>27.66</v>
      </c>
      <c r="F21" s="105">
        <f t="shared" si="0"/>
        <v>24.65</v>
      </c>
      <c r="G21" s="105">
        <f t="shared" si="0"/>
        <v>105.94</v>
      </c>
      <c r="H21" s="105">
        <f t="shared" si="0"/>
        <v>812.90000000000009</v>
      </c>
      <c r="I21" s="59">
        <f t="shared" si="0"/>
        <v>4.9000000000000002E-2</v>
      </c>
      <c r="J21" s="59">
        <f t="shared" si="0"/>
        <v>0.18799999999999997</v>
      </c>
      <c r="K21" s="59">
        <f t="shared" si="0"/>
        <v>0.32</v>
      </c>
      <c r="L21" s="59">
        <f t="shared" si="0"/>
        <v>72.400000000000006</v>
      </c>
      <c r="M21" s="59">
        <f t="shared" si="0"/>
        <v>4.8599999999999994</v>
      </c>
      <c r="N21" s="59">
        <f t="shared" si="0"/>
        <v>1081.05</v>
      </c>
      <c r="O21" s="59">
        <f t="shared" si="0"/>
        <v>728.12</v>
      </c>
      <c r="P21" s="59">
        <f t="shared" si="0"/>
        <v>51.74</v>
      </c>
      <c r="Q21" s="59">
        <f t="shared" si="0"/>
        <v>68.61</v>
      </c>
      <c r="R21" s="59">
        <f t="shared" si="0"/>
        <v>95.6</v>
      </c>
      <c r="S21" s="59">
        <f t="shared" si="0"/>
        <v>2.41</v>
      </c>
      <c r="T21" s="39">
        <f t="shared" si="0"/>
        <v>79.000000000000014</v>
      </c>
      <c r="U21" s="2" t="s">
        <v>40</v>
      </c>
    </row>
    <row r="22" spans="1:21" ht="19.5" x14ac:dyDescent="0.25">
      <c r="A22" s="34"/>
      <c r="B22" s="106"/>
      <c r="C22" s="103" t="s">
        <v>70</v>
      </c>
      <c r="D22" s="59">
        <v>1249</v>
      </c>
      <c r="E22" s="59">
        <v>51.28</v>
      </c>
      <c r="F22" s="59">
        <v>51.17</v>
      </c>
      <c r="G22" s="59">
        <v>200.72</v>
      </c>
      <c r="H22" s="59">
        <v>1372.8</v>
      </c>
      <c r="I22" s="59">
        <f>I11+I21</f>
        <v>4.9000000000000002E-2</v>
      </c>
      <c r="J22" s="59">
        <v>0.95799999999999996</v>
      </c>
      <c r="K22" s="59">
        <v>0.77300000000000002</v>
      </c>
      <c r="L22" s="59">
        <v>200.23</v>
      </c>
      <c r="M22" s="59">
        <v>5.86</v>
      </c>
      <c r="N22" s="59">
        <v>1748.5</v>
      </c>
      <c r="O22" s="59">
        <v>849.82</v>
      </c>
      <c r="P22" s="59">
        <v>872.74</v>
      </c>
      <c r="Q22" s="59">
        <v>144.61000000000001</v>
      </c>
      <c r="R22" s="59">
        <v>505.5</v>
      </c>
      <c r="S22" s="59">
        <v>5.89</v>
      </c>
      <c r="T22" s="53">
        <v>149</v>
      </c>
    </row>
    <row r="23" spans="1:21" x14ac:dyDescent="0.25">
      <c r="A23" s="1"/>
      <c r="B23" s="6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7"/>
    </row>
    <row r="24" spans="1:21" ht="15" customHeight="1" x14ac:dyDescent="0.25">
      <c r="A24" s="274" t="s">
        <v>11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</row>
    <row r="25" spans="1:21" ht="15" customHeight="1" x14ac:dyDescent="0.25">
      <c r="A25" s="274" t="s">
        <v>57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</row>
    <row r="26" spans="1:21" ht="15" customHeight="1" x14ac:dyDescent="0.25">
      <c r="A26" s="275" t="s">
        <v>50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</row>
    <row r="27" spans="1:21" ht="30" x14ac:dyDescent="0.25">
      <c r="A27" s="11" t="s">
        <v>14</v>
      </c>
      <c r="B27" s="11" t="s">
        <v>15</v>
      </c>
      <c r="C27" s="12" t="s">
        <v>16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2" t="s">
        <v>22</v>
      </c>
      <c r="J27" s="12" t="s">
        <v>23</v>
      </c>
      <c r="K27" s="12" t="s">
        <v>24</v>
      </c>
      <c r="L27" s="12" t="s">
        <v>25</v>
      </c>
      <c r="M27" s="12" t="s">
        <v>26</v>
      </c>
      <c r="N27" s="12" t="s">
        <v>27</v>
      </c>
      <c r="O27" s="12" t="s">
        <v>28</v>
      </c>
      <c r="P27" s="12" t="s">
        <v>29</v>
      </c>
      <c r="Q27" s="12" t="s">
        <v>30</v>
      </c>
      <c r="R27" s="12" t="s">
        <v>31</v>
      </c>
      <c r="S27" s="12" t="s">
        <v>32</v>
      </c>
      <c r="T27" s="14" t="s">
        <v>33</v>
      </c>
    </row>
    <row r="28" spans="1:21" ht="15.75" x14ac:dyDescent="0.25">
      <c r="A28" s="1"/>
      <c r="B28" s="62"/>
      <c r="C28" s="15" t="s">
        <v>34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7"/>
    </row>
    <row r="29" spans="1:21" ht="31.9" customHeight="1" x14ac:dyDescent="0.25">
      <c r="A29" s="63" t="s">
        <v>58</v>
      </c>
      <c r="B29" s="107">
        <v>1</v>
      </c>
      <c r="C29" s="99" t="s">
        <v>71</v>
      </c>
      <c r="D29" s="65">
        <v>210</v>
      </c>
      <c r="E29" s="59">
        <v>5.8</v>
      </c>
      <c r="F29" s="59">
        <v>12.7</v>
      </c>
      <c r="G29" s="59">
        <v>24</v>
      </c>
      <c r="H29" s="59">
        <v>236</v>
      </c>
      <c r="I29" s="59">
        <v>59.26</v>
      </c>
      <c r="J29" s="59">
        <v>0.08</v>
      </c>
      <c r="K29" s="59">
        <v>0.37</v>
      </c>
      <c r="L29" s="59">
        <v>1.2</v>
      </c>
      <c r="M29" s="59">
        <v>0.44</v>
      </c>
      <c r="N29" s="12">
        <v>1</v>
      </c>
      <c r="O29" s="12">
        <v>2</v>
      </c>
      <c r="P29" s="12">
        <v>184.9</v>
      </c>
      <c r="Q29" s="12"/>
      <c r="R29" s="12">
        <v>2</v>
      </c>
      <c r="S29" s="12">
        <v>0.54</v>
      </c>
      <c r="T29" s="14">
        <v>28.16</v>
      </c>
    </row>
    <row r="30" spans="1:21" ht="17.25" customHeight="1" x14ac:dyDescent="0.25">
      <c r="A30" s="75">
        <v>685</v>
      </c>
      <c r="B30" s="49">
        <v>2</v>
      </c>
      <c r="C30" s="49" t="s">
        <v>72</v>
      </c>
      <c r="D30" s="12">
        <v>180</v>
      </c>
      <c r="E30" s="59">
        <v>0.18</v>
      </c>
      <c r="F30" s="59">
        <v>0</v>
      </c>
      <c r="G30" s="59">
        <v>13.5</v>
      </c>
      <c r="H30" s="59">
        <v>52.2</v>
      </c>
      <c r="I30" s="59">
        <v>15.3</v>
      </c>
      <c r="J30" s="59">
        <v>1.7999999999999999E-2</v>
      </c>
      <c r="K30" s="59">
        <v>7.1999999999999995E-2</v>
      </c>
      <c r="L30" s="59">
        <v>0.09</v>
      </c>
      <c r="M30" s="59">
        <v>6.3E-2</v>
      </c>
      <c r="N30" s="12">
        <v>3.42</v>
      </c>
      <c r="O30" s="12">
        <v>418.5</v>
      </c>
      <c r="P30" s="12">
        <v>3.5999999999999997E-2</v>
      </c>
      <c r="Q30" s="12">
        <v>42.3</v>
      </c>
      <c r="R30" s="12">
        <v>48.6</v>
      </c>
      <c r="S30" s="12">
        <v>8.9999999999999993E-3</v>
      </c>
      <c r="T30" s="14">
        <v>1.9</v>
      </c>
    </row>
    <row r="31" spans="1:21" ht="17.25" customHeight="1" x14ac:dyDescent="0.25">
      <c r="A31" s="75"/>
      <c r="B31" s="49">
        <v>3</v>
      </c>
      <c r="C31" s="49" t="s">
        <v>39</v>
      </c>
      <c r="D31" s="77">
        <v>40</v>
      </c>
      <c r="E31" s="59">
        <v>3.08</v>
      </c>
      <c r="F31" s="59">
        <v>1.2</v>
      </c>
      <c r="G31" s="59">
        <v>20</v>
      </c>
      <c r="H31" s="59">
        <v>103.6</v>
      </c>
      <c r="I31" s="59"/>
      <c r="J31" s="59">
        <v>6.4000000000000001E-2</v>
      </c>
      <c r="K31" s="59">
        <v>1.2999999999999999E-2</v>
      </c>
      <c r="L31" s="59"/>
      <c r="M31" s="59">
        <v>0.64</v>
      </c>
      <c r="N31" s="12">
        <v>171.6</v>
      </c>
      <c r="O31" s="12">
        <v>52.4</v>
      </c>
      <c r="P31" s="12">
        <v>8.8000000000000007</v>
      </c>
      <c r="Q31" s="12">
        <v>13.2</v>
      </c>
      <c r="R31" s="12">
        <v>34</v>
      </c>
      <c r="S31" s="12">
        <v>0.8</v>
      </c>
      <c r="T31" s="14">
        <v>3.57</v>
      </c>
    </row>
    <row r="32" spans="1:21" ht="17.25" customHeight="1" x14ac:dyDescent="0.25">
      <c r="A32" s="82"/>
      <c r="B32" s="49">
        <v>4</v>
      </c>
      <c r="C32" s="49" t="s">
        <v>73</v>
      </c>
      <c r="D32" s="77">
        <v>20</v>
      </c>
      <c r="E32" s="59">
        <v>0.8</v>
      </c>
      <c r="F32" s="59">
        <v>6</v>
      </c>
      <c r="G32" s="59">
        <v>11.6</v>
      </c>
      <c r="H32" s="59">
        <v>104</v>
      </c>
      <c r="I32" s="59"/>
      <c r="J32" s="59"/>
      <c r="K32" s="59">
        <v>0.02</v>
      </c>
      <c r="L32" s="59"/>
      <c r="M32" s="59">
        <v>0.02</v>
      </c>
      <c r="N32" s="12">
        <v>13.7</v>
      </c>
      <c r="O32" s="12">
        <v>38.700000000000003</v>
      </c>
      <c r="P32" s="12">
        <v>31.3</v>
      </c>
      <c r="Q32" s="12">
        <v>3.6</v>
      </c>
      <c r="R32" s="12">
        <v>22.3</v>
      </c>
      <c r="S32" s="12">
        <v>0.05</v>
      </c>
      <c r="T32" s="14">
        <v>5.27</v>
      </c>
    </row>
    <row r="33" spans="1:21" ht="17.25" customHeight="1" x14ac:dyDescent="0.25">
      <c r="A33" s="82"/>
      <c r="B33" s="49">
        <v>5</v>
      </c>
      <c r="C33" s="49" t="s">
        <v>38</v>
      </c>
      <c r="D33" s="77">
        <v>100</v>
      </c>
      <c r="E33" s="84">
        <v>1.86</v>
      </c>
      <c r="F33" s="79">
        <v>0.41</v>
      </c>
      <c r="G33" s="80">
        <v>16.760000000000002</v>
      </c>
      <c r="H33" s="79">
        <v>74.040000000000006</v>
      </c>
      <c r="I33" s="12">
        <v>0.02</v>
      </c>
      <c r="J33" s="12">
        <v>0.08</v>
      </c>
      <c r="K33" s="12">
        <v>0.06</v>
      </c>
      <c r="L33" s="12">
        <v>124.2</v>
      </c>
      <c r="M33" s="12"/>
      <c r="N33" s="12"/>
      <c r="O33" s="12"/>
      <c r="P33" s="12">
        <v>70.400000000000006</v>
      </c>
      <c r="Q33" s="12">
        <v>31</v>
      </c>
      <c r="R33" s="12">
        <v>47.6</v>
      </c>
      <c r="S33" s="12">
        <v>0.62</v>
      </c>
      <c r="T33" s="14">
        <v>13.1</v>
      </c>
    </row>
    <row r="34" spans="1:21" ht="20.25" hidden="1" customHeight="1" x14ac:dyDescent="0.25">
      <c r="A34" s="85">
        <v>97</v>
      </c>
      <c r="B34" s="49">
        <v>6</v>
      </c>
      <c r="C34" s="49" t="s">
        <v>74</v>
      </c>
      <c r="D34" s="77">
        <v>31</v>
      </c>
      <c r="E34" s="59"/>
      <c r="F34" s="59"/>
      <c r="G34" s="59"/>
      <c r="H34" s="59">
        <v>96</v>
      </c>
      <c r="I34" s="59"/>
      <c r="J34" s="59"/>
      <c r="K34" s="59"/>
      <c r="L34" s="59"/>
      <c r="M34" s="59"/>
      <c r="N34" s="12"/>
      <c r="O34" s="12"/>
      <c r="P34" s="12"/>
      <c r="Q34" s="12"/>
      <c r="R34" s="12"/>
      <c r="S34" s="12"/>
      <c r="T34" s="14"/>
    </row>
    <row r="35" spans="1:21" ht="14.25" customHeight="1" x14ac:dyDescent="0.25">
      <c r="A35" s="34"/>
      <c r="B35" s="49"/>
      <c r="C35" s="34" t="s">
        <v>75</v>
      </c>
      <c r="D35" s="108">
        <f>SUM(D29:D33)</f>
        <v>550</v>
      </c>
      <c r="E35" s="109">
        <f t="shared" si="0"/>
        <v>11.719999999999999</v>
      </c>
      <c r="F35" s="109">
        <f t="shared" si="0"/>
        <v>20.309999999999999</v>
      </c>
      <c r="G35" s="109">
        <f t="shared" si="0"/>
        <v>85.86</v>
      </c>
      <c r="H35" s="109">
        <f t="shared" si="0"/>
        <v>665.83999999999992</v>
      </c>
      <c r="I35" s="95">
        <f t="shared" si="0"/>
        <v>74.58</v>
      </c>
      <c r="J35" s="95">
        <f t="shared" si="0"/>
        <v>0.24199999999999999</v>
      </c>
      <c r="K35" s="95">
        <f t="shared" si="0"/>
        <v>0.53500000000000003</v>
      </c>
      <c r="L35" s="95">
        <f t="shared" si="0"/>
        <v>125.49000000000001</v>
      </c>
      <c r="M35" s="95">
        <f t="shared" si="0"/>
        <v>1.163</v>
      </c>
      <c r="N35" s="14">
        <f t="shared" si="0"/>
        <v>189.71999999999997</v>
      </c>
      <c r="O35" s="14">
        <f t="shared" si="0"/>
        <v>511.59999999999997</v>
      </c>
      <c r="P35" s="14">
        <f t="shared" si="0"/>
        <v>295.43600000000004</v>
      </c>
      <c r="Q35" s="14">
        <f t="shared" si="0"/>
        <v>90.1</v>
      </c>
      <c r="R35" s="14">
        <f t="shared" si="0"/>
        <v>154.5</v>
      </c>
      <c r="S35" s="14">
        <f t="shared" si="0"/>
        <v>2.0190000000000001</v>
      </c>
      <c r="T35" s="39">
        <f>SUM(T28:T34)</f>
        <v>51.999999999999993</v>
      </c>
      <c r="U35" s="2" t="s">
        <v>40</v>
      </c>
    </row>
    <row r="36" spans="1:21" x14ac:dyDescent="0.25">
      <c r="A36" s="1"/>
      <c r="B36" s="62"/>
      <c r="C36" s="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</row>
    <row r="37" spans="1:21" ht="15.75" x14ac:dyDescent="0.25">
      <c r="A37" s="1"/>
      <c r="B37" s="62"/>
      <c r="C37" s="15" t="s">
        <v>42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8"/>
    </row>
    <row r="38" spans="1:21" ht="33" customHeight="1" x14ac:dyDescent="0.25">
      <c r="A38" s="34">
        <v>139</v>
      </c>
      <c r="B38" s="49">
        <v>1</v>
      </c>
      <c r="C38" s="92" t="s">
        <v>76</v>
      </c>
      <c r="D38" s="110">
        <v>260</v>
      </c>
      <c r="E38" s="59">
        <v>15.06</v>
      </c>
      <c r="F38" s="59">
        <v>6.83</v>
      </c>
      <c r="G38" s="59">
        <v>20.52</v>
      </c>
      <c r="H38" s="59">
        <v>220.3</v>
      </c>
      <c r="I38" s="12"/>
      <c r="J38" s="12">
        <v>1.4999999999999999E-2</v>
      </c>
      <c r="K38" s="12">
        <v>0.06</v>
      </c>
      <c r="L38" s="12"/>
      <c r="M38" s="12"/>
      <c r="N38" s="12">
        <v>638</v>
      </c>
      <c r="O38" s="12">
        <v>2.4</v>
      </c>
      <c r="P38" s="12">
        <v>31</v>
      </c>
      <c r="Q38" s="12">
        <v>18.399999999999999</v>
      </c>
      <c r="R38" s="12"/>
      <c r="S38" s="12">
        <v>1.55</v>
      </c>
      <c r="T38" s="14">
        <v>27.31</v>
      </c>
    </row>
    <row r="39" spans="1:21" ht="18.75" customHeight="1" x14ac:dyDescent="0.25">
      <c r="A39" s="34">
        <v>451</v>
      </c>
      <c r="B39" s="49">
        <v>2</v>
      </c>
      <c r="C39" s="111" t="s">
        <v>65</v>
      </c>
      <c r="D39" s="112">
        <v>100</v>
      </c>
      <c r="E39" s="59">
        <v>15.9</v>
      </c>
      <c r="F39" s="59">
        <v>14.4</v>
      </c>
      <c r="G39" s="59">
        <v>16</v>
      </c>
      <c r="H39" s="59">
        <v>261</v>
      </c>
      <c r="I39" s="12"/>
      <c r="J39" s="12">
        <v>7.0000000000000007E-2</v>
      </c>
      <c r="K39" s="12">
        <v>0.12</v>
      </c>
      <c r="L39" s="12"/>
      <c r="M39" s="12">
        <v>3.25</v>
      </c>
      <c r="N39" s="12">
        <v>162.5</v>
      </c>
      <c r="O39" s="12">
        <v>272.2</v>
      </c>
      <c r="P39" s="12">
        <v>15.12</v>
      </c>
      <c r="Q39" s="12">
        <v>23.12</v>
      </c>
      <c r="R39" s="12"/>
      <c r="S39" s="12"/>
      <c r="T39" s="14">
        <v>37.409999999999997</v>
      </c>
    </row>
    <row r="40" spans="1:21" ht="31.5" customHeight="1" x14ac:dyDescent="0.25">
      <c r="A40" s="19" t="s">
        <v>66</v>
      </c>
      <c r="B40" s="49">
        <v>3</v>
      </c>
      <c r="C40" s="113" t="s">
        <v>77</v>
      </c>
      <c r="D40" s="12">
        <v>180</v>
      </c>
      <c r="E40" s="59">
        <v>5.58</v>
      </c>
      <c r="F40" s="59">
        <v>6.75</v>
      </c>
      <c r="G40" s="59">
        <v>37.11</v>
      </c>
      <c r="H40" s="59">
        <v>234.9</v>
      </c>
      <c r="I40" s="12">
        <v>0.05</v>
      </c>
      <c r="J40" s="12">
        <v>0.04</v>
      </c>
      <c r="K40" s="12">
        <v>0.04</v>
      </c>
      <c r="L40" s="12">
        <v>84</v>
      </c>
      <c r="M40" s="12">
        <v>1.44</v>
      </c>
      <c r="N40" s="12">
        <v>215</v>
      </c>
      <c r="O40" s="12">
        <v>4.0999999999999996</v>
      </c>
      <c r="P40" s="12">
        <v>2.4</v>
      </c>
      <c r="Q40" s="12">
        <v>19.2</v>
      </c>
      <c r="R40" s="12">
        <v>62.4</v>
      </c>
      <c r="S40" s="12">
        <v>0.57999999999999996</v>
      </c>
      <c r="T40" s="14">
        <v>6.05</v>
      </c>
    </row>
    <row r="41" spans="1:21" ht="18.75" customHeight="1" x14ac:dyDescent="0.25">
      <c r="A41" s="34">
        <v>639</v>
      </c>
      <c r="B41" s="49">
        <v>4</v>
      </c>
      <c r="C41" s="49" t="s">
        <v>39</v>
      </c>
      <c r="D41" s="12">
        <v>30</v>
      </c>
      <c r="E41" s="59">
        <v>2.31</v>
      </c>
      <c r="F41" s="59">
        <v>0.9</v>
      </c>
      <c r="G41" s="59">
        <v>15</v>
      </c>
      <c r="H41" s="59">
        <v>77.7</v>
      </c>
      <c r="I41" s="12"/>
      <c r="J41" s="12">
        <v>4.8000000000000001E-2</v>
      </c>
      <c r="K41" s="12">
        <v>0.01</v>
      </c>
      <c r="L41" s="12"/>
      <c r="M41" s="12">
        <v>0.48</v>
      </c>
      <c r="N41" s="12">
        <v>128.69999999999999</v>
      </c>
      <c r="O41" s="12">
        <v>39.299999999999997</v>
      </c>
      <c r="P41" s="12">
        <v>6.6</v>
      </c>
      <c r="Q41" s="12">
        <v>9.9</v>
      </c>
      <c r="R41" s="12">
        <v>25.5</v>
      </c>
      <c r="S41" s="12">
        <v>0.60000000000000009</v>
      </c>
      <c r="T41" s="14">
        <v>2.67</v>
      </c>
    </row>
    <row r="42" spans="1:21" ht="18.75" customHeight="1" x14ac:dyDescent="0.25">
      <c r="A42" s="34"/>
      <c r="B42" s="49">
        <v>5</v>
      </c>
      <c r="C42" s="49" t="s">
        <v>47</v>
      </c>
      <c r="D42" s="12">
        <v>30</v>
      </c>
      <c r="E42" s="59">
        <v>1.54</v>
      </c>
      <c r="F42" s="59">
        <v>0.60000000000000009</v>
      </c>
      <c r="G42" s="59">
        <v>10</v>
      </c>
      <c r="H42" s="59">
        <v>62</v>
      </c>
      <c r="I42" s="12"/>
      <c r="J42" s="12">
        <v>0.02</v>
      </c>
      <c r="K42" s="12">
        <v>0.06</v>
      </c>
      <c r="L42" s="12"/>
      <c r="M42" s="12">
        <v>0.2</v>
      </c>
      <c r="N42" s="12">
        <v>113.3</v>
      </c>
      <c r="O42" s="12">
        <v>20</v>
      </c>
      <c r="P42" s="12">
        <v>4.7</v>
      </c>
      <c r="Q42" s="12">
        <v>3</v>
      </c>
      <c r="R42" s="12">
        <v>13.3</v>
      </c>
      <c r="S42" s="12"/>
      <c r="T42" s="14">
        <v>1.45</v>
      </c>
    </row>
    <row r="43" spans="1:21" ht="18.75" customHeight="1" x14ac:dyDescent="0.25">
      <c r="A43" s="34">
        <v>699</v>
      </c>
      <c r="B43" s="49">
        <v>6</v>
      </c>
      <c r="C43" s="114" t="s">
        <v>68</v>
      </c>
      <c r="D43" s="115">
        <v>200</v>
      </c>
      <c r="E43" s="59">
        <v>0.1</v>
      </c>
      <c r="F43" s="59">
        <v>0</v>
      </c>
      <c r="G43" s="59">
        <v>24.2</v>
      </c>
      <c r="H43" s="59">
        <v>93</v>
      </c>
      <c r="I43" s="12"/>
      <c r="J43" s="12">
        <v>0.02</v>
      </c>
      <c r="K43" s="12">
        <v>0.08</v>
      </c>
      <c r="L43" s="12">
        <v>2.7</v>
      </c>
      <c r="M43" s="12">
        <v>7.0000000000000007E-2</v>
      </c>
      <c r="N43" s="12">
        <v>3.8</v>
      </c>
      <c r="O43" s="12">
        <v>465</v>
      </c>
      <c r="P43" s="12">
        <v>0.04</v>
      </c>
      <c r="Q43" s="12">
        <v>4.7</v>
      </c>
      <c r="R43" s="12">
        <v>5.4</v>
      </c>
      <c r="S43" s="12">
        <v>0.1</v>
      </c>
      <c r="T43" s="14">
        <v>4.1100000000000003</v>
      </c>
    </row>
    <row r="44" spans="1:21" ht="15.75" x14ac:dyDescent="0.25">
      <c r="A44" s="34"/>
      <c r="B44" s="49"/>
      <c r="C44" s="34" t="s">
        <v>78</v>
      </c>
      <c r="D44" s="108">
        <f>SUM(D38:D43)</f>
        <v>800</v>
      </c>
      <c r="E44" s="50">
        <f t="shared" si="0"/>
        <v>40.49</v>
      </c>
      <c r="F44" s="50">
        <f t="shared" si="0"/>
        <v>29.48</v>
      </c>
      <c r="G44" s="50">
        <f t="shared" si="0"/>
        <v>122.83</v>
      </c>
      <c r="H44" s="50">
        <f t="shared" si="0"/>
        <v>948.90000000000009</v>
      </c>
      <c r="I44" s="12">
        <f t="shared" si="0"/>
        <v>0.05</v>
      </c>
      <c r="J44" s="12">
        <f t="shared" si="0"/>
        <v>0.21299999999999997</v>
      </c>
      <c r="K44" s="12">
        <f t="shared" si="0"/>
        <v>0.37000000000000005</v>
      </c>
      <c r="L44" s="12">
        <f t="shared" si="0"/>
        <v>86.7</v>
      </c>
      <c r="M44" s="12">
        <f t="shared" si="0"/>
        <v>5.44</v>
      </c>
      <c r="N44" s="12">
        <f t="shared" si="0"/>
        <v>1261.3</v>
      </c>
      <c r="O44" s="12">
        <f t="shared" si="0"/>
        <v>803</v>
      </c>
      <c r="P44" s="12">
        <f t="shared" si="0"/>
        <v>59.86</v>
      </c>
      <c r="Q44" s="12">
        <f t="shared" si="0"/>
        <v>78.320000000000007</v>
      </c>
      <c r="R44" s="12">
        <f t="shared" si="0"/>
        <v>106.60000000000001</v>
      </c>
      <c r="S44" s="12">
        <f t="shared" si="0"/>
        <v>2.83</v>
      </c>
      <c r="T44" s="39">
        <f t="shared" si="0"/>
        <v>79</v>
      </c>
      <c r="U44" s="2" t="s">
        <v>40</v>
      </c>
    </row>
    <row r="45" spans="1:21" ht="19.5" x14ac:dyDescent="0.25">
      <c r="A45" s="34"/>
      <c r="B45" s="106"/>
      <c r="C45" s="34" t="s">
        <v>70</v>
      </c>
      <c r="D45" s="12">
        <f>D35+D44</f>
        <v>1350</v>
      </c>
      <c r="E45" s="12">
        <f t="shared" ref="E45:T45" si="1">E35+E44</f>
        <v>52.21</v>
      </c>
      <c r="F45" s="12">
        <f t="shared" si="1"/>
        <v>49.79</v>
      </c>
      <c r="G45" s="12">
        <f t="shared" si="1"/>
        <v>208.69</v>
      </c>
      <c r="H45" s="12">
        <f t="shared" si="1"/>
        <v>1614.74</v>
      </c>
      <c r="I45" s="12">
        <f t="shared" si="1"/>
        <v>74.63</v>
      </c>
      <c r="J45" s="12">
        <f t="shared" si="1"/>
        <v>0.45499999999999996</v>
      </c>
      <c r="K45" s="12">
        <f t="shared" si="1"/>
        <v>0.90500000000000003</v>
      </c>
      <c r="L45" s="12">
        <f t="shared" si="1"/>
        <v>212.19</v>
      </c>
      <c r="M45" s="12">
        <f t="shared" si="1"/>
        <v>6.6030000000000006</v>
      </c>
      <c r="N45" s="12">
        <f t="shared" si="1"/>
        <v>1451.02</v>
      </c>
      <c r="O45" s="12">
        <f t="shared" si="1"/>
        <v>1314.6</v>
      </c>
      <c r="P45" s="12">
        <f t="shared" si="1"/>
        <v>355.29600000000005</v>
      </c>
      <c r="Q45" s="12">
        <f t="shared" si="1"/>
        <v>168.42000000000002</v>
      </c>
      <c r="R45" s="12">
        <f t="shared" si="1"/>
        <v>261.10000000000002</v>
      </c>
      <c r="S45" s="12">
        <f t="shared" si="1"/>
        <v>4.8490000000000002</v>
      </c>
      <c r="T45" s="53">
        <f t="shared" si="1"/>
        <v>131</v>
      </c>
      <c r="U45" s="2" t="s">
        <v>40</v>
      </c>
    </row>
  </sheetData>
  <mergeCells count="7">
    <mergeCell ref="A25:T25"/>
    <mergeCell ref="A26:T26"/>
    <mergeCell ref="A1:T1"/>
    <mergeCell ref="A2:T2"/>
    <mergeCell ref="A3:T3"/>
    <mergeCell ref="A13:B13"/>
    <mergeCell ref="A24:T24"/>
  </mergeCells>
  <pageMargins left="0.18110236220472442" right="0.16141732283464566" top="0.37007874015748027" bottom="0.16141732283464566" header="0.51180599999999998" footer="0.51180599999999998"/>
  <pageSetup paperSize="9" scale="64" orientation="landscape" useFirstPageNumber="1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indexed="5"/>
    <pageSetUpPr fitToPage="1"/>
  </sheetPr>
  <dimension ref="A1:IW55"/>
  <sheetViews>
    <sheetView view="pageBreakPreview" topLeftCell="C29" workbookViewId="0">
      <selection activeCell="H50" sqref="H50"/>
    </sheetView>
  </sheetViews>
  <sheetFormatPr defaultRowHeight="15" customHeight="1" x14ac:dyDescent="0.25"/>
  <cols>
    <col min="1" max="1" width="11" style="2" customWidth="1"/>
    <col min="2" max="2" width="7" style="2" customWidth="1"/>
    <col min="3" max="3" width="27" style="2" customWidth="1"/>
    <col min="4" max="4" width="8.85546875" style="2" customWidth="1"/>
    <col min="5" max="8" width="9.5703125" style="2" customWidth="1"/>
    <col min="9" max="19" width="8.28515625" style="2" customWidth="1"/>
    <col min="20" max="20" width="12" style="2" customWidth="1"/>
    <col min="21" max="257" width="9.140625" style="2" customWidth="1"/>
  </cols>
  <sheetData>
    <row r="1" spans="1:20" ht="15" customHeight="1" x14ac:dyDescent="0.25">
      <c r="A1" s="274" t="s">
        <v>11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" customHeight="1" x14ac:dyDescent="0.25">
      <c r="A2" s="274" t="s">
        <v>79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0" ht="15" customHeight="1" x14ac:dyDescent="0.25">
      <c r="A3" s="275" t="s">
        <v>13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1:20" ht="45" customHeight="1" x14ac:dyDescent="0.25">
      <c r="A4" s="11" t="s">
        <v>14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12" t="s">
        <v>27</v>
      </c>
      <c r="O4" s="12" t="s">
        <v>28</v>
      </c>
      <c r="P4" s="12" t="s">
        <v>29</v>
      </c>
      <c r="Q4" s="12" t="s">
        <v>30</v>
      </c>
      <c r="R4" s="12" t="s">
        <v>31</v>
      </c>
      <c r="S4" s="12" t="s">
        <v>32</v>
      </c>
      <c r="T4" s="14" t="s">
        <v>33</v>
      </c>
    </row>
    <row r="5" spans="1:20" ht="15.75" x14ac:dyDescent="0.25">
      <c r="A5" s="1"/>
      <c r="B5" s="1"/>
      <c r="C5" s="15" t="s">
        <v>34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7"/>
    </row>
    <row r="6" spans="1:20" ht="27.6" customHeight="1" x14ac:dyDescent="0.25">
      <c r="A6" s="63">
        <v>363</v>
      </c>
      <c r="B6" s="55">
        <v>1</v>
      </c>
      <c r="C6" s="116" t="s">
        <v>80</v>
      </c>
      <c r="D6" s="117">
        <v>150</v>
      </c>
      <c r="E6" s="118">
        <v>13.4</v>
      </c>
      <c r="F6" s="118">
        <v>10.9</v>
      </c>
      <c r="G6" s="119">
        <v>51.2</v>
      </c>
      <c r="H6" s="118">
        <v>310</v>
      </c>
      <c r="I6" s="12">
        <v>60</v>
      </c>
      <c r="J6" s="12">
        <v>0.06</v>
      </c>
      <c r="K6" s="12">
        <v>0.22</v>
      </c>
      <c r="L6" s="12">
        <v>0.2</v>
      </c>
      <c r="M6" s="12">
        <v>0.5</v>
      </c>
      <c r="N6" s="12">
        <v>387</v>
      </c>
      <c r="O6" s="12">
        <v>187</v>
      </c>
      <c r="P6" s="12">
        <v>130</v>
      </c>
      <c r="Q6" s="12">
        <v>22</v>
      </c>
      <c r="R6" s="12">
        <v>188</v>
      </c>
      <c r="S6" s="12">
        <v>0.9</v>
      </c>
      <c r="T6" s="70">
        <v>42.38</v>
      </c>
    </row>
    <row r="7" spans="1:20" ht="15" customHeight="1" x14ac:dyDescent="0.25">
      <c r="A7" s="34">
        <v>685</v>
      </c>
      <c r="B7" s="34">
        <v>2</v>
      </c>
      <c r="C7" s="120" t="s">
        <v>60</v>
      </c>
      <c r="D7" s="12">
        <v>180</v>
      </c>
      <c r="E7" s="121">
        <v>0.18</v>
      </c>
      <c r="F7" s="121">
        <v>0</v>
      </c>
      <c r="G7" s="122">
        <v>13.5</v>
      </c>
      <c r="H7" s="12">
        <v>52.2</v>
      </c>
      <c r="I7" s="12">
        <v>15.3</v>
      </c>
      <c r="J7" s="12">
        <v>1.7999999999999999E-2</v>
      </c>
      <c r="K7" s="12">
        <v>7.1999999999999995E-2</v>
      </c>
      <c r="L7" s="12">
        <v>0.09</v>
      </c>
      <c r="M7" s="12">
        <v>6.3E-2</v>
      </c>
      <c r="N7" s="12">
        <v>3.42</v>
      </c>
      <c r="O7" s="12">
        <v>418.5</v>
      </c>
      <c r="P7" s="12">
        <v>3.5999999999999997E-2</v>
      </c>
      <c r="Q7" s="12">
        <v>42.3</v>
      </c>
      <c r="R7" s="12">
        <v>48.6</v>
      </c>
      <c r="S7" s="12">
        <v>8.9999999999999993E-3</v>
      </c>
      <c r="T7" s="74">
        <v>10.6</v>
      </c>
    </row>
    <row r="8" spans="1:20" ht="15" customHeight="1" x14ac:dyDescent="0.25">
      <c r="A8" s="35"/>
      <c r="B8" s="34">
        <v>3</v>
      </c>
      <c r="C8" s="123" t="s">
        <v>39</v>
      </c>
      <c r="D8" s="124">
        <v>30</v>
      </c>
      <c r="E8" s="125">
        <v>2.31</v>
      </c>
      <c r="F8" s="125">
        <v>0.9</v>
      </c>
      <c r="G8" s="126">
        <v>15</v>
      </c>
      <c r="H8" s="125">
        <v>77.7</v>
      </c>
      <c r="I8" s="38"/>
      <c r="J8" s="38">
        <v>4.8000000000000001E-2</v>
      </c>
      <c r="K8" s="38">
        <v>0.01</v>
      </c>
      <c r="L8" s="38"/>
      <c r="M8" s="38">
        <v>0.48</v>
      </c>
      <c r="N8" s="38">
        <v>128.69999999999999</v>
      </c>
      <c r="O8" s="38">
        <v>39.299999999999997</v>
      </c>
      <c r="P8" s="38">
        <v>6.6</v>
      </c>
      <c r="Q8" s="38">
        <v>9.9</v>
      </c>
      <c r="R8" s="38">
        <v>25.5</v>
      </c>
      <c r="S8" s="38">
        <v>0.60000000000000009</v>
      </c>
      <c r="T8" s="127">
        <v>3.55</v>
      </c>
    </row>
    <row r="9" spans="1:20" ht="15" customHeight="1" x14ac:dyDescent="0.25">
      <c r="A9" s="34"/>
      <c r="B9" s="34">
        <v>4</v>
      </c>
      <c r="C9" s="128" t="s">
        <v>81</v>
      </c>
      <c r="D9" s="129">
        <v>140</v>
      </c>
      <c r="E9" s="129">
        <v>1</v>
      </c>
      <c r="F9" s="129">
        <v>0.2</v>
      </c>
      <c r="G9" s="129">
        <v>21.2</v>
      </c>
      <c r="H9" s="129">
        <v>88</v>
      </c>
      <c r="I9" s="129"/>
      <c r="J9" s="129">
        <v>0.02</v>
      </c>
      <c r="K9" s="129">
        <v>0.02</v>
      </c>
      <c r="L9" s="129">
        <v>4</v>
      </c>
      <c r="M9" s="129">
        <v>0.2</v>
      </c>
      <c r="N9" s="129">
        <v>12</v>
      </c>
      <c r="O9" s="129">
        <v>240</v>
      </c>
      <c r="P9" s="129">
        <v>14</v>
      </c>
      <c r="Q9" s="129">
        <v>8</v>
      </c>
      <c r="R9" s="129">
        <v>14</v>
      </c>
      <c r="S9" s="129">
        <v>2.8</v>
      </c>
      <c r="T9" s="129">
        <v>13.47</v>
      </c>
    </row>
    <row r="10" spans="1:20" ht="18.75" customHeight="1" x14ac:dyDescent="0.25">
      <c r="A10" s="34"/>
      <c r="B10" s="130" t="s">
        <v>40</v>
      </c>
      <c r="C10" s="87" t="s">
        <v>41</v>
      </c>
      <c r="D10" s="131" t="s">
        <v>82</v>
      </c>
      <c r="E10" s="132">
        <v>16.899999999999999</v>
      </c>
      <c r="F10" s="132">
        <v>12</v>
      </c>
      <c r="G10" s="133">
        <v>100.85</v>
      </c>
      <c r="H10" s="132">
        <v>527.9</v>
      </c>
      <c r="I10" s="134">
        <v>15.3</v>
      </c>
      <c r="J10" s="134">
        <v>0.14599999999999999</v>
      </c>
      <c r="K10" s="134">
        <v>0.32200000000000001</v>
      </c>
      <c r="L10" s="134">
        <v>4.29</v>
      </c>
      <c r="M10" s="134">
        <v>0.82</v>
      </c>
      <c r="N10" s="134">
        <v>531.12</v>
      </c>
      <c r="O10" s="134">
        <v>884.8</v>
      </c>
      <c r="P10" s="134">
        <v>150.63</v>
      </c>
      <c r="Q10" s="134">
        <v>82.2</v>
      </c>
      <c r="R10" s="134">
        <v>276</v>
      </c>
      <c r="S10" s="134">
        <v>4.3</v>
      </c>
      <c r="T10" s="135">
        <v>70</v>
      </c>
    </row>
    <row r="11" spans="1:20" ht="18.75" x14ac:dyDescent="0.25">
      <c r="A11" s="1"/>
      <c r="B11" s="1"/>
      <c r="C11" s="136" t="s">
        <v>40</v>
      </c>
      <c r="D11" s="137" t="s">
        <v>40</v>
      </c>
      <c r="E11" s="45" t="s">
        <v>40</v>
      </c>
      <c r="F11" s="45" t="s">
        <v>40</v>
      </c>
      <c r="G11" s="45" t="s">
        <v>40</v>
      </c>
      <c r="H11" s="45" t="s">
        <v>40</v>
      </c>
      <c r="I11" s="45" t="s">
        <v>40</v>
      </c>
      <c r="J11" s="45" t="s">
        <v>40</v>
      </c>
      <c r="K11" s="45" t="s">
        <v>40</v>
      </c>
      <c r="L11" s="45" t="s">
        <v>40</v>
      </c>
      <c r="M11" s="45" t="s">
        <v>40</v>
      </c>
      <c r="N11" s="45" t="s">
        <v>40</v>
      </c>
      <c r="O11" s="45" t="s">
        <v>40</v>
      </c>
      <c r="P11" s="45" t="s">
        <v>40</v>
      </c>
      <c r="Q11" s="45" t="s">
        <v>40</v>
      </c>
      <c r="R11" s="45" t="s">
        <v>40</v>
      </c>
      <c r="S11" s="45" t="s">
        <v>40</v>
      </c>
      <c r="T11" s="138" t="s">
        <v>40</v>
      </c>
    </row>
    <row r="12" spans="1:20" ht="27" customHeight="1" x14ac:dyDescent="0.25">
      <c r="A12" s="276"/>
      <c r="B12" s="276"/>
      <c r="C12" s="136"/>
      <c r="D12" s="137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8"/>
    </row>
    <row r="13" spans="1:20" ht="15.75" x14ac:dyDescent="0.25">
      <c r="A13" s="1"/>
      <c r="B13" s="1"/>
      <c r="C13" s="15" t="s">
        <v>42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8"/>
    </row>
    <row r="14" spans="1:20" x14ac:dyDescent="0.25">
      <c r="A14" s="34"/>
      <c r="B14" s="34"/>
      <c r="C14" s="49" t="s">
        <v>83</v>
      </c>
      <c r="D14" s="12" t="s">
        <v>40</v>
      </c>
      <c r="E14" s="12" t="s">
        <v>40</v>
      </c>
      <c r="F14" s="12" t="s">
        <v>40</v>
      </c>
      <c r="G14" s="12" t="s">
        <v>40</v>
      </c>
      <c r="H14" s="139" t="s">
        <v>40</v>
      </c>
      <c r="I14" s="12" t="s">
        <v>40</v>
      </c>
      <c r="J14" s="12" t="s">
        <v>40</v>
      </c>
      <c r="K14" s="12" t="s">
        <v>40</v>
      </c>
      <c r="L14" s="12"/>
      <c r="M14" s="12" t="s">
        <v>40</v>
      </c>
      <c r="N14" s="12" t="s">
        <v>40</v>
      </c>
      <c r="O14" s="12" t="s">
        <v>40</v>
      </c>
      <c r="P14" s="12" t="s">
        <v>40</v>
      </c>
      <c r="Q14" s="12" t="s">
        <v>40</v>
      </c>
      <c r="R14" s="12" t="s">
        <v>40</v>
      </c>
      <c r="S14" s="12" t="s">
        <v>40</v>
      </c>
      <c r="T14" s="14" t="s">
        <v>40</v>
      </c>
    </row>
    <row r="15" spans="1:20" x14ac:dyDescent="0.25">
      <c r="A15" s="34">
        <v>115</v>
      </c>
      <c r="B15" s="34">
        <v>1</v>
      </c>
      <c r="C15" s="49" t="s">
        <v>84</v>
      </c>
      <c r="D15" s="12">
        <v>200</v>
      </c>
      <c r="E15" s="12">
        <v>4.5999999999999996</v>
      </c>
      <c r="F15" s="12">
        <v>4.0999999999999996</v>
      </c>
      <c r="G15" s="12">
        <v>14.6</v>
      </c>
      <c r="H15" s="12">
        <v>106.4</v>
      </c>
      <c r="I15" s="12">
        <v>10</v>
      </c>
      <c r="J15" s="12">
        <v>0.06</v>
      </c>
      <c r="K15" s="12">
        <v>0.09</v>
      </c>
      <c r="L15" s="12">
        <v>10.9</v>
      </c>
      <c r="M15" s="12">
        <v>0.8</v>
      </c>
      <c r="N15" s="12">
        <v>662</v>
      </c>
      <c r="O15" s="12">
        <v>416.5</v>
      </c>
      <c r="P15" s="12">
        <v>67</v>
      </c>
      <c r="Q15" s="12">
        <v>31</v>
      </c>
      <c r="R15" s="12">
        <v>206</v>
      </c>
      <c r="S15" s="12">
        <v>1.3</v>
      </c>
      <c r="T15" s="14">
        <v>15.66</v>
      </c>
    </row>
    <row r="16" spans="1:20" ht="15" customHeight="1" x14ac:dyDescent="0.25">
      <c r="A16" s="34">
        <v>433</v>
      </c>
      <c r="B16" s="34">
        <v>2</v>
      </c>
      <c r="C16" s="49" t="s">
        <v>85</v>
      </c>
      <c r="D16" s="12">
        <v>90</v>
      </c>
      <c r="E16" s="12">
        <v>15.66</v>
      </c>
      <c r="F16" s="12">
        <v>11.07</v>
      </c>
      <c r="G16" s="12">
        <v>4.68</v>
      </c>
      <c r="H16" s="12">
        <v>182.7</v>
      </c>
      <c r="I16" s="12">
        <v>1.7000000000000002</v>
      </c>
      <c r="J16" s="12">
        <v>0.30000000000000004</v>
      </c>
      <c r="K16" s="12">
        <v>0.02</v>
      </c>
      <c r="L16" s="12">
        <v>0.12</v>
      </c>
      <c r="M16" s="12"/>
      <c r="N16" s="12"/>
      <c r="O16" s="12">
        <v>950</v>
      </c>
      <c r="P16" s="12">
        <v>34</v>
      </c>
      <c r="Q16" s="12">
        <v>25</v>
      </c>
      <c r="R16" s="12"/>
      <c r="S16" s="12">
        <v>1.4</v>
      </c>
      <c r="T16" s="14">
        <v>43.73</v>
      </c>
    </row>
    <row r="17" spans="1:20" ht="15.75" customHeight="1" x14ac:dyDescent="0.25">
      <c r="A17" s="34">
        <v>508</v>
      </c>
      <c r="B17" s="34">
        <v>4</v>
      </c>
      <c r="C17" s="49" t="s">
        <v>86</v>
      </c>
      <c r="D17" s="12">
        <v>150</v>
      </c>
      <c r="E17" s="12">
        <v>7.65</v>
      </c>
      <c r="F17" s="12">
        <v>5.68</v>
      </c>
      <c r="G17" s="12">
        <v>34.65</v>
      </c>
      <c r="H17" s="12">
        <v>221.8</v>
      </c>
      <c r="I17" s="12">
        <v>0.105</v>
      </c>
      <c r="J17" s="12">
        <v>0.21</v>
      </c>
      <c r="K17" s="12">
        <v>0.105</v>
      </c>
      <c r="L17" s="12"/>
      <c r="M17" s="12">
        <v>2.5</v>
      </c>
      <c r="N17" s="12"/>
      <c r="O17" s="12"/>
      <c r="P17" s="12">
        <v>14.2</v>
      </c>
      <c r="Q17" s="12">
        <v>135.30000000000001</v>
      </c>
      <c r="R17" s="12"/>
      <c r="S17" s="12">
        <v>4.54</v>
      </c>
      <c r="T17" s="14">
        <v>9.61</v>
      </c>
    </row>
    <row r="18" spans="1:20" ht="15" customHeight="1" x14ac:dyDescent="0.25">
      <c r="A18" s="34">
        <v>639</v>
      </c>
      <c r="B18" s="34">
        <v>4</v>
      </c>
      <c r="C18" s="49" t="s">
        <v>87</v>
      </c>
      <c r="D18" s="12">
        <v>200</v>
      </c>
      <c r="E18" s="12">
        <v>0.60000000000000009</v>
      </c>
      <c r="F18" s="12">
        <v>0</v>
      </c>
      <c r="G18" s="12">
        <v>31.4</v>
      </c>
      <c r="H18" s="12">
        <v>117.8</v>
      </c>
      <c r="I18" s="12">
        <v>0.01</v>
      </c>
      <c r="J18" s="12">
        <v>0.01</v>
      </c>
      <c r="K18" s="12"/>
      <c r="L18" s="12">
        <v>0.9</v>
      </c>
      <c r="M18" s="12">
        <v>0.1</v>
      </c>
      <c r="N18" s="12">
        <v>1.8</v>
      </c>
      <c r="O18" s="12">
        <v>19.3</v>
      </c>
      <c r="P18" s="12">
        <v>2.1</v>
      </c>
      <c r="Q18" s="12">
        <v>0.8</v>
      </c>
      <c r="R18" s="12">
        <v>1.8</v>
      </c>
      <c r="S18" s="12">
        <v>0.1</v>
      </c>
      <c r="T18" s="14">
        <v>4.2</v>
      </c>
    </row>
    <row r="19" spans="1:20" ht="14.25" customHeight="1" x14ac:dyDescent="0.25">
      <c r="A19" s="34"/>
      <c r="B19" s="34">
        <v>5</v>
      </c>
      <c r="C19" s="49" t="s">
        <v>39</v>
      </c>
      <c r="D19" s="12">
        <v>40</v>
      </c>
      <c r="E19" s="12">
        <v>2.31</v>
      </c>
      <c r="F19" s="12">
        <v>0.9</v>
      </c>
      <c r="G19" s="12">
        <v>15</v>
      </c>
      <c r="H19" s="12">
        <v>77.7</v>
      </c>
      <c r="I19" s="12"/>
      <c r="J19" s="12">
        <v>4.8000000000000001E-2</v>
      </c>
      <c r="K19" s="12">
        <v>0.01</v>
      </c>
      <c r="L19" s="12"/>
      <c r="M19" s="12">
        <v>0.48</v>
      </c>
      <c r="N19" s="12">
        <v>128.69999999999999</v>
      </c>
      <c r="O19" s="12">
        <v>39.299999999999997</v>
      </c>
      <c r="P19" s="12">
        <v>6.6</v>
      </c>
      <c r="Q19" s="12">
        <v>9.9</v>
      </c>
      <c r="R19" s="12">
        <v>25.5</v>
      </c>
      <c r="S19" s="12">
        <v>0.60000000000000009</v>
      </c>
      <c r="T19" s="14">
        <v>4.05</v>
      </c>
    </row>
    <row r="20" spans="1:20" ht="14.25" customHeight="1" x14ac:dyDescent="0.25">
      <c r="A20" s="34"/>
      <c r="B20" s="34">
        <v>6</v>
      </c>
      <c r="C20" s="49" t="s">
        <v>47</v>
      </c>
      <c r="D20" s="12">
        <v>20</v>
      </c>
      <c r="E20" s="12">
        <v>1.88</v>
      </c>
      <c r="F20" s="12">
        <v>0.34</v>
      </c>
      <c r="G20" s="12">
        <v>12.39</v>
      </c>
      <c r="H20" s="12">
        <v>62</v>
      </c>
      <c r="I20" s="12"/>
      <c r="J20" s="12">
        <v>0.05</v>
      </c>
      <c r="K20" s="12">
        <v>0.02</v>
      </c>
      <c r="L20" s="12"/>
      <c r="M20" s="12">
        <v>0.2</v>
      </c>
      <c r="N20" s="12">
        <v>183</v>
      </c>
      <c r="O20" s="12">
        <v>73.2</v>
      </c>
      <c r="P20" s="12">
        <v>10.8</v>
      </c>
      <c r="Q20" s="12">
        <v>14.4</v>
      </c>
      <c r="R20" s="12">
        <v>47.4</v>
      </c>
      <c r="S20" s="12">
        <v>1.2</v>
      </c>
      <c r="T20" s="14">
        <v>1.75</v>
      </c>
    </row>
    <row r="21" spans="1:20" ht="20.25" customHeight="1" x14ac:dyDescent="0.25">
      <c r="A21" s="34"/>
      <c r="B21" s="34"/>
      <c r="C21" s="34" t="s">
        <v>48</v>
      </c>
      <c r="D21" s="12">
        <v>700</v>
      </c>
      <c r="E21" s="50">
        <f t="shared" ref="E21:M21" si="0">SUM(E15:E20)</f>
        <v>32.699999999999996</v>
      </c>
      <c r="F21" s="50">
        <f t="shared" si="0"/>
        <v>22.09</v>
      </c>
      <c r="G21" s="50">
        <f t="shared" si="0"/>
        <v>112.72</v>
      </c>
      <c r="H21" s="50">
        <f>SUM(H14:H20)</f>
        <v>768.40000000000009</v>
      </c>
      <c r="I21" s="12">
        <f t="shared" si="0"/>
        <v>11.815</v>
      </c>
      <c r="J21" s="12">
        <f t="shared" si="0"/>
        <v>0.67800000000000016</v>
      </c>
      <c r="K21" s="12">
        <f t="shared" si="0"/>
        <v>0.245</v>
      </c>
      <c r="L21" s="12">
        <f t="shared" si="0"/>
        <v>11.92</v>
      </c>
      <c r="M21" s="12">
        <f t="shared" si="0"/>
        <v>4.08</v>
      </c>
      <c r="N21" s="12">
        <f t="shared" ref="N21:T21" si="1">SUM(N14:N20)</f>
        <v>975.5</v>
      </c>
      <c r="O21" s="12">
        <f t="shared" si="1"/>
        <v>1498.3</v>
      </c>
      <c r="P21" s="12">
        <f t="shared" si="1"/>
        <v>134.69999999999999</v>
      </c>
      <c r="Q21" s="12">
        <f t="shared" si="1"/>
        <v>216.40000000000003</v>
      </c>
      <c r="R21" s="12">
        <f t="shared" si="1"/>
        <v>280.7</v>
      </c>
      <c r="S21" s="12">
        <f t="shared" si="1"/>
        <v>9.1399999999999988</v>
      </c>
      <c r="T21" s="39">
        <f t="shared" si="1"/>
        <v>79</v>
      </c>
    </row>
    <row r="22" spans="1:20" ht="20.25" customHeight="1" x14ac:dyDescent="0.25">
      <c r="A22" s="34"/>
      <c r="B22" s="140"/>
      <c r="C22" s="34" t="s">
        <v>49</v>
      </c>
      <c r="D22" s="139">
        <f>D10+D21</f>
        <v>1200</v>
      </c>
      <c r="E22" s="12">
        <f t="shared" ref="E22:S22" si="2">E10+E21</f>
        <v>49.599999999999994</v>
      </c>
      <c r="F22" s="12">
        <f t="shared" si="2"/>
        <v>34.090000000000003</v>
      </c>
      <c r="G22" s="12">
        <f t="shared" si="2"/>
        <v>213.57</v>
      </c>
      <c r="H22" s="12">
        <f t="shared" si="2"/>
        <v>1296.3000000000002</v>
      </c>
      <c r="I22" s="12">
        <f t="shared" si="2"/>
        <v>27.115000000000002</v>
      </c>
      <c r="J22" s="12">
        <f t="shared" si="2"/>
        <v>0.82400000000000018</v>
      </c>
      <c r="K22" s="12">
        <f t="shared" si="2"/>
        <v>0.56699999999999995</v>
      </c>
      <c r="L22" s="12">
        <f t="shared" si="2"/>
        <v>16.21</v>
      </c>
      <c r="M22" s="12">
        <f t="shared" si="2"/>
        <v>4.9000000000000004</v>
      </c>
      <c r="N22" s="12">
        <f t="shared" si="2"/>
        <v>1506.62</v>
      </c>
      <c r="O22" s="12">
        <f t="shared" si="2"/>
        <v>2383.1</v>
      </c>
      <c r="P22" s="12">
        <f t="shared" si="2"/>
        <v>285.33</v>
      </c>
      <c r="Q22" s="12">
        <f t="shared" si="2"/>
        <v>298.60000000000002</v>
      </c>
      <c r="R22" s="12">
        <f t="shared" si="2"/>
        <v>556.70000000000005</v>
      </c>
      <c r="S22" s="12">
        <f t="shared" si="2"/>
        <v>13.439999999999998</v>
      </c>
      <c r="T22" s="53">
        <v>149</v>
      </c>
    </row>
    <row r="23" spans="1:20" ht="20.25" customHeight="1" x14ac:dyDescent="0.25">
      <c r="A23" s="274" t="s">
        <v>11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</row>
    <row r="24" spans="1:20" ht="12.75" customHeight="1" x14ac:dyDescent="0.25">
      <c r="A24" s="274" t="s">
        <v>79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</row>
    <row r="25" spans="1:20" ht="12.75" customHeight="1" x14ac:dyDescent="0.25">
      <c r="A25" s="275" t="s">
        <v>50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</row>
    <row r="26" spans="1:20" ht="37.5" customHeight="1" x14ac:dyDescent="0.25">
      <c r="A26" s="11" t="s">
        <v>14</v>
      </c>
      <c r="B26" s="12" t="s">
        <v>15</v>
      </c>
      <c r="C26" s="12" t="s">
        <v>16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2" t="s">
        <v>22</v>
      </c>
      <c r="J26" s="12" t="s">
        <v>23</v>
      </c>
      <c r="K26" s="12" t="s">
        <v>24</v>
      </c>
      <c r="L26" s="12" t="s">
        <v>25</v>
      </c>
      <c r="M26" s="12" t="s">
        <v>26</v>
      </c>
      <c r="N26" s="12" t="s">
        <v>27</v>
      </c>
      <c r="O26" s="12" t="s">
        <v>28</v>
      </c>
      <c r="P26" s="12" t="s">
        <v>29</v>
      </c>
      <c r="Q26" s="12" t="s">
        <v>30</v>
      </c>
      <c r="R26" s="12" t="s">
        <v>31</v>
      </c>
      <c r="S26" s="12" t="s">
        <v>32</v>
      </c>
      <c r="T26" s="14" t="s">
        <v>33</v>
      </c>
    </row>
    <row r="27" spans="1:20" ht="18.75" customHeight="1" x14ac:dyDescent="0.25">
      <c r="A27" s="1"/>
      <c r="B27" s="1"/>
      <c r="C27" s="15" t="s">
        <v>34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7"/>
    </row>
    <row r="28" spans="1:20" ht="15" customHeight="1" x14ac:dyDescent="0.25">
      <c r="A28" s="34">
        <v>302</v>
      </c>
      <c r="B28" s="277">
        <v>1</v>
      </c>
      <c r="C28" s="56" t="s">
        <v>88</v>
      </c>
      <c r="D28" s="12">
        <v>200</v>
      </c>
      <c r="E28" s="12">
        <v>4.8</v>
      </c>
      <c r="F28" s="12">
        <v>8</v>
      </c>
      <c r="G28" s="12">
        <v>29.6</v>
      </c>
      <c r="H28" s="12">
        <v>210</v>
      </c>
      <c r="I28" s="12"/>
      <c r="J28" s="12">
        <v>0.14000000000000001</v>
      </c>
      <c r="K28" s="12">
        <v>0.04</v>
      </c>
      <c r="L28" s="12"/>
      <c r="M28" s="12">
        <v>0.4</v>
      </c>
      <c r="N28" s="12">
        <v>762</v>
      </c>
      <c r="O28" s="12">
        <v>142</v>
      </c>
      <c r="P28" s="12">
        <v>38</v>
      </c>
      <c r="Q28" s="12">
        <v>58</v>
      </c>
      <c r="R28" s="12">
        <v>140</v>
      </c>
      <c r="S28" s="12">
        <v>1.6</v>
      </c>
      <c r="T28" s="14">
        <v>11.97</v>
      </c>
    </row>
    <row r="29" spans="1:20" ht="15" customHeight="1" x14ac:dyDescent="0.25">
      <c r="A29" s="34">
        <v>96</v>
      </c>
      <c r="B29" s="278"/>
      <c r="C29" s="57" t="s">
        <v>89</v>
      </c>
      <c r="D29" s="12">
        <v>10</v>
      </c>
      <c r="E29" s="12">
        <v>0.1</v>
      </c>
      <c r="F29" s="12">
        <v>7.2</v>
      </c>
      <c r="G29" s="12">
        <v>0.1</v>
      </c>
      <c r="H29" s="12">
        <v>66</v>
      </c>
      <c r="I29" s="12">
        <v>59</v>
      </c>
      <c r="J29" s="12"/>
      <c r="K29" s="12">
        <v>0.01</v>
      </c>
      <c r="L29" s="12"/>
      <c r="M29" s="12"/>
      <c r="N29" s="12">
        <v>1</v>
      </c>
      <c r="O29" s="12">
        <v>2</v>
      </c>
      <c r="P29" s="12">
        <v>1</v>
      </c>
      <c r="Q29" s="12"/>
      <c r="R29" s="12">
        <v>2</v>
      </c>
      <c r="S29" s="12"/>
      <c r="T29" s="14">
        <v>6</v>
      </c>
    </row>
    <row r="30" spans="1:20" ht="15" customHeight="1" x14ac:dyDescent="0.25">
      <c r="A30" s="34">
        <v>685</v>
      </c>
      <c r="B30" s="34">
        <v>2</v>
      </c>
      <c r="C30" s="49" t="s">
        <v>90</v>
      </c>
      <c r="D30" s="12">
        <v>180</v>
      </c>
      <c r="E30" s="12">
        <v>0.18</v>
      </c>
      <c r="F30" s="12">
        <v>0</v>
      </c>
      <c r="G30" s="12">
        <v>13.5</v>
      </c>
      <c r="H30" s="12">
        <v>52.2</v>
      </c>
      <c r="I30" s="12">
        <v>15.3</v>
      </c>
      <c r="J30" s="12">
        <v>1.7999999999999999E-2</v>
      </c>
      <c r="K30" s="12">
        <v>7.1999999999999995E-2</v>
      </c>
      <c r="L30" s="12">
        <v>0.09</v>
      </c>
      <c r="M30" s="12">
        <v>6.3E-2</v>
      </c>
      <c r="N30" s="12">
        <v>3.42</v>
      </c>
      <c r="O30" s="12">
        <v>418.5</v>
      </c>
      <c r="P30" s="12">
        <v>3.5999999999999997E-2</v>
      </c>
      <c r="Q30" s="12">
        <v>42.3</v>
      </c>
      <c r="R30" s="12">
        <v>48.6</v>
      </c>
      <c r="S30" s="12">
        <v>8.9999999999999993E-3</v>
      </c>
      <c r="T30" s="14">
        <v>1.9</v>
      </c>
    </row>
    <row r="31" spans="1:20" ht="15" customHeight="1" x14ac:dyDescent="0.25">
      <c r="A31" s="34"/>
      <c r="B31" s="34">
        <v>3</v>
      </c>
      <c r="C31" s="49" t="s">
        <v>39</v>
      </c>
      <c r="D31" s="12">
        <v>30</v>
      </c>
      <c r="E31" s="12">
        <v>2.31</v>
      </c>
      <c r="F31" s="12">
        <v>0.9</v>
      </c>
      <c r="G31" s="12">
        <v>15</v>
      </c>
      <c r="H31" s="12">
        <v>77.7</v>
      </c>
      <c r="I31" s="12"/>
      <c r="J31" s="12">
        <v>4.8000000000000001E-2</v>
      </c>
      <c r="K31" s="12">
        <v>0.01</v>
      </c>
      <c r="L31" s="12"/>
      <c r="M31" s="12">
        <v>0.48</v>
      </c>
      <c r="N31" s="12">
        <v>128.69999999999999</v>
      </c>
      <c r="O31" s="12">
        <v>39.299999999999997</v>
      </c>
      <c r="P31" s="12">
        <v>6.6</v>
      </c>
      <c r="Q31" s="12">
        <v>9.9</v>
      </c>
      <c r="R31" s="12">
        <v>25.5</v>
      </c>
      <c r="S31" s="12">
        <v>0.60000000000000009</v>
      </c>
      <c r="T31" s="14">
        <v>2.67</v>
      </c>
    </row>
    <row r="32" spans="1:20" ht="15" customHeight="1" x14ac:dyDescent="0.25">
      <c r="A32" s="34"/>
      <c r="B32" s="34">
        <v>4</v>
      </c>
      <c r="C32" s="49" t="s">
        <v>38</v>
      </c>
      <c r="D32" s="12">
        <v>100</v>
      </c>
      <c r="E32" s="12">
        <v>0.4</v>
      </c>
      <c r="F32" s="12">
        <v>0.4</v>
      </c>
      <c r="G32" s="12">
        <v>9.8000000000000007</v>
      </c>
      <c r="H32" s="12">
        <v>41.95</v>
      </c>
      <c r="I32" s="12">
        <v>0.04</v>
      </c>
      <c r="J32" s="12">
        <v>0.04</v>
      </c>
      <c r="K32" s="12">
        <v>0.02</v>
      </c>
      <c r="L32" s="12">
        <v>10</v>
      </c>
      <c r="M32" s="12"/>
      <c r="N32" s="12"/>
      <c r="O32" s="12"/>
      <c r="P32" s="12">
        <v>16</v>
      </c>
      <c r="Q32" s="12">
        <v>9</v>
      </c>
      <c r="R32" s="12">
        <v>2</v>
      </c>
      <c r="S32" s="12">
        <v>2.2000000000000002</v>
      </c>
      <c r="T32" s="14">
        <v>13.18</v>
      </c>
    </row>
    <row r="33" spans="1:20" ht="15" hidden="1" customHeight="1" x14ac:dyDescent="0.25">
      <c r="A33" s="34">
        <v>97</v>
      </c>
      <c r="B33" s="34">
        <v>5</v>
      </c>
      <c r="C33" s="49" t="s">
        <v>74</v>
      </c>
      <c r="D33" s="12">
        <v>30</v>
      </c>
      <c r="E33" s="12">
        <v>6.75</v>
      </c>
      <c r="F33" s="12">
        <v>8.4</v>
      </c>
      <c r="G33" s="12">
        <v>0</v>
      </c>
      <c r="H33" s="12">
        <v>102</v>
      </c>
      <c r="I33" s="12">
        <v>0.14000000000000001</v>
      </c>
      <c r="J33" s="12">
        <v>0.02</v>
      </c>
      <c r="K33" s="12">
        <v>0.18</v>
      </c>
      <c r="L33" s="12">
        <v>0.96</v>
      </c>
      <c r="M33" s="12">
        <v>0.04</v>
      </c>
      <c r="N33" s="12">
        <v>492</v>
      </c>
      <c r="O33" s="12">
        <v>68</v>
      </c>
      <c r="P33" s="12">
        <v>600</v>
      </c>
      <c r="Q33" s="12">
        <v>30</v>
      </c>
      <c r="R33" s="12">
        <v>324</v>
      </c>
      <c r="S33" s="12">
        <v>0.66</v>
      </c>
      <c r="T33" s="14">
        <v>16.28</v>
      </c>
    </row>
    <row r="34" spans="1:20" ht="19.5" customHeight="1" x14ac:dyDescent="0.25">
      <c r="A34" s="34">
        <v>97</v>
      </c>
      <c r="B34" s="34">
        <v>5</v>
      </c>
      <c r="C34" s="49" t="s">
        <v>74</v>
      </c>
      <c r="D34" s="12">
        <v>30</v>
      </c>
      <c r="E34" s="12">
        <v>6.75</v>
      </c>
      <c r="F34" s="12">
        <v>8.4</v>
      </c>
      <c r="G34" s="12">
        <v>0</v>
      </c>
      <c r="H34" s="12">
        <v>102</v>
      </c>
      <c r="I34" s="12">
        <v>0.14000000000000001</v>
      </c>
      <c r="J34" s="12">
        <v>0.02</v>
      </c>
      <c r="K34" s="12">
        <v>0.18</v>
      </c>
      <c r="L34" s="12">
        <v>0.96</v>
      </c>
      <c r="M34" s="12">
        <v>0.04</v>
      </c>
      <c r="N34" s="12">
        <v>492</v>
      </c>
      <c r="O34" s="12">
        <v>68</v>
      </c>
      <c r="P34" s="12">
        <v>600</v>
      </c>
      <c r="Q34" s="12">
        <v>30</v>
      </c>
      <c r="R34" s="12">
        <v>324</v>
      </c>
      <c r="S34" s="12">
        <v>0.66</v>
      </c>
      <c r="T34" s="14">
        <v>16.28</v>
      </c>
    </row>
    <row r="35" spans="1:20" ht="15.75" hidden="1" customHeight="1" x14ac:dyDescent="0.25">
      <c r="A35" s="34"/>
      <c r="B35" s="34"/>
      <c r="C35" s="34" t="s">
        <v>48</v>
      </c>
      <c r="D35" s="14">
        <f>SUM(D28:D34)</f>
        <v>580</v>
      </c>
      <c r="E35" s="141">
        <f t="shared" ref="E35:T35" si="3">SUM(E28:E33)</f>
        <v>14.54</v>
      </c>
      <c r="F35" s="141">
        <f t="shared" si="3"/>
        <v>24.9</v>
      </c>
      <c r="G35" s="141">
        <f t="shared" si="3"/>
        <v>68</v>
      </c>
      <c r="H35" s="39">
        <f t="shared" si="3"/>
        <v>549.84999999999991</v>
      </c>
      <c r="I35" s="14">
        <f t="shared" si="3"/>
        <v>74.48</v>
      </c>
      <c r="J35" s="14">
        <f t="shared" si="3"/>
        <v>0.26600000000000001</v>
      </c>
      <c r="K35" s="14">
        <f t="shared" si="3"/>
        <v>0.33199999999999996</v>
      </c>
      <c r="L35" s="14">
        <f t="shared" si="3"/>
        <v>11.05</v>
      </c>
      <c r="M35" s="14">
        <f t="shared" si="3"/>
        <v>0.9830000000000001</v>
      </c>
      <c r="N35" s="14">
        <f t="shared" si="3"/>
        <v>1387.12</v>
      </c>
      <c r="O35" s="14">
        <f t="shared" si="3"/>
        <v>669.8</v>
      </c>
      <c r="P35" s="14">
        <f t="shared" si="3"/>
        <v>661.63599999999997</v>
      </c>
      <c r="Q35" s="14">
        <f t="shared" si="3"/>
        <v>149.19999999999999</v>
      </c>
      <c r="R35" s="14">
        <f t="shared" si="3"/>
        <v>542.1</v>
      </c>
      <c r="S35" s="14">
        <f t="shared" si="3"/>
        <v>5.0690000000000008</v>
      </c>
      <c r="T35" s="39">
        <f t="shared" si="3"/>
        <v>52</v>
      </c>
    </row>
    <row r="36" spans="1:20" ht="15" hidden="1" customHeight="1" x14ac:dyDescent="0.25">
      <c r="A36" s="1"/>
      <c r="B36" s="1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7"/>
    </row>
    <row r="37" spans="1:20" ht="15" hidden="1" customHeight="1" x14ac:dyDescent="0.25">
      <c r="A37" s="34">
        <v>394</v>
      </c>
      <c r="B37" s="34">
        <v>1</v>
      </c>
      <c r="C37" s="49" t="s">
        <v>91</v>
      </c>
      <c r="D37" s="12" t="s">
        <v>92</v>
      </c>
      <c r="E37" s="12">
        <v>24</v>
      </c>
      <c r="F37" s="12">
        <v>13.43</v>
      </c>
      <c r="G37" s="12">
        <v>25</v>
      </c>
      <c r="H37" s="12">
        <v>287.5</v>
      </c>
      <c r="I37" s="12"/>
      <c r="J37" s="12">
        <v>0.11</v>
      </c>
      <c r="K37" s="12">
        <v>0.15</v>
      </c>
      <c r="L37" s="12">
        <v>0.25</v>
      </c>
      <c r="M37" s="12">
        <v>1.9300000000000002</v>
      </c>
      <c r="N37" s="12"/>
      <c r="O37" s="12">
        <v>306.2</v>
      </c>
      <c r="P37" s="12">
        <v>40</v>
      </c>
      <c r="Q37" s="12">
        <v>35</v>
      </c>
      <c r="R37" s="12">
        <v>186.2</v>
      </c>
      <c r="S37" s="12">
        <v>1.18</v>
      </c>
      <c r="T37" s="14"/>
    </row>
    <row r="38" spans="1:20" ht="15" hidden="1" customHeight="1" x14ac:dyDescent="0.25">
      <c r="A38" s="34">
        <v>520</v>
      </c>
      <c r="B38" s="34">
        <v>2</v>
      </c>
      <c r="C38" s="49" t="s">
        <v>93</v>
      </c>
      <c r="D38" s="12">
        <v>180</v>
      </c>
      <c r="E38" s="12">
        <v>4.46</v>
      </c>
      <c r="F38" s="12">
        <v>9.7899999999999991</v>
      </c>
      <c r="G38" s="12">
        <v>33.479999999999997</v>
      </c>
      <c r="H38" s="12">
        <v>236.16</v>
      </c>
      <c r="I38" s="12"/>
      <c r="J38" s="12">
        <v>0.21</v>
      </c>
      <c r="K38" s="12">
        <v>0.14000000000000001</v>
      </c>
      <c r="L38" s="12">
        <v>7.92</v>
      </c>
      <c r="M38" s="12">
        <v>2.16</v>
      </c>
      <c r="N38" s="12">
        <v>557.29999999999995</v>
      </c>
      <c r="O38" s="12">
        <v>985</v>
      </c>
      <c r="P38" s="12">
        <v>58.3</v>
      </c>
      <c r="Q38" s="12">
        <v>43.2</v>
      </c>
      <c r="R38" s="12">
        <v>121</v>
      </c>
      <c r="S38" s="12">
        <v>1.51</v>
      </c>
      <c r="T38" s="14"/>
    </row>
    <row r="39" spans="1:20" ht="15" hidden="1" customHeight="1" x14ac:dyDescent="0.25">
      <c r="A39" s="34">
        <v>686</v>
      </c>
      <c r="B39" s="34">
        <v>3</v>
      </c>
      <c r="C39" s="49" t="s">
        <v>72</v>
      </c>
      <c r="D39" s="12">
        <v>200</v>
      </c>
      <c r="E39" s="12">
        <v>0.2</v>
      </c>
      <c r="F39" s="12"/>
      <c r="G39" s="12">
        <v>15</v>
      </c>
      <c r="H39" s="12">
        <v>58</v>
      </c>
      <c r="I39" s="12">
        <v>17</v>
      </c>
      <c r="J39" s="12">
        <v>0.02</v>
      </c>
      <c r="K39" s="12">
        <v>0.08</v>
      </c>
      <c r="L39" s="12">
        <v>0.1</v>
      </c>
      <c r="M39" s="12">
        <v>7.0000000000000007E-2</v>
      </c>
      <c r="N39" s="12">
        <v>3.8</v>
      </c>
      <c r="O39" s="12">
        <v>465</v>
      </c>
      <c r="P39" s="12">
        <v>0.04</v>
      </c>
      <c r="Q39" s="12">
        <v>4.7</v>
      </c>
      <c r="R39" s="12">
        <v>5.4</v>
      </c>
      <c r="S39" s="12">
        <v>0.01</v>
      </c>
      <c r="T39" s="14"/>
    </row>
    <row r="40" spans="1:20" ht="15.75" hidden="1" customHeight="1" x14ac:dyDescent="0.25">
      <c r="A40" s="34"/>
      <c r="B40" s="34">
        <v>4</v>
      </c>
      <c r="C40" s="49" t="s">
        <v>39</v>
      </c>
      <c r="D40" s="12">
        <v>22</v>
      </c>
      <c r="E40" s="12">
        <v>1.5</v>
      </c>
      <c r="F40" s="12">
        <v>0.30000000000000004</v>
      </c>
      <c r="G40" s="12">
        <v>11.3</v>
      </c>
      <c r="H40" s="12">
        <v>37</v>
      </c>
      <c r="I40" s="12"/>
      <c r="J40" s="12">
        <v>0.02</v>
      </c>
      <c r="K40" s="12">
        <v>0.01</v>
      </c>
      <c r="L40" s="12"/>
      <c r="M40" s="12">
        <v>0.22</v>
      </c>
      <c r="N40" s="12">
        <v>125</v>
      </c>
      <c r="O40" s="12">
        <v>22</v>
      </c>
      <c r="P40" s="12">
        <v>5</v>
      </c>
      <c r="Q40" s="12">
        <v>3.3</v>
      </c>
      <c r="R40" s="12">
        <v>14.7</v>
      </c>
      <c r="S40" s="12">
        <v>0.22</v>
      </c>
      <c r="T40" s="14"/>
    </row>
    <row r="41" spans="1:20" ht="15.75" x14ac:dyDescent="0.25">
      <c r="A41" s="34"/>
      <c r="B41" s="34"/>
      <c r="C41" s="34" t="s">
        <v>48</v>
      </c>
      <c r="D41" s="12">
        <v>550</v>
      </c>
      <c r="E41" s="12">
        <v>30.66</v>
      </c>
      <c r="F41" s="12">
        <v>31.819999999999997</v>
      </c>
      <c r="G41" s="12">
        <v>89.47999999999999</v>
      </c>
      <c r="H41" s="12">
        <v>706.66</v>
      </c>
      <c r="I41" s="12">
        <v>76</v>
      </c>
      <c r="J41" s="12">
        <v>0.37</v>
      </c>
      <c r="K41" s="12">
        <v>0.39000000000000012</v>
      </c>
      <c r="L41" s="12">
        <v>8.27</v>
      </c>
      <c r="M41" s="12">
        <v>4.46</v>
      </c>
      <c r="N41" s="12">
        <v>732.09999999999991</v>
      </c>
      <c r="O41" s="12">
        <v>1788.2</v>
      </c>
      <c r="P41" s="12">
        <v>106.34</v>
      </c>
      <c r="Q41" s="12">
        <v>129.69999999999999</v>
      </c>
      <c r="R41" s="12">
        <v>383.2</v>
      </c>
      <c r="S41" s="12">
        <v>2.9999999999999996</v>
      </c>
      <c r="T41" s="39">
        <v>52</v>
      </c>
    </row>
    <row r="42" spans="1:20" x14ac:dyDescent="0.25">
      <c r="A42" s="1"/>
      <c r="B42" s="1"/>
      <c r="C42" s="1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8"/>
    </row>
    <row r="43" spans="1:20" ht="29.25" customHeight="1" x14ac:dyDescent="0.25">
      <c r="A43" s="1"/>
      <c r="B43" s="1"/>
      <c r="C43" s="15" t="s">
        <v>42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8"/>
    </row>
    <row r="44" spans="1:20" ht="15" customHeight="1" x14ac:dyDescent="0.25">
      <c r="A44" s="34">
        <v>115</v>
      </c>
      <c r="B44" s="34">
        <v>1</v>
      </c>
      <c r="C44" s="49" t="s">
        <v>94</v>
      </c>
      <c r="D44" s="12">
        <v>250</v>
      </c>
      <c r="E44" s="12">
        <v>8.74</v>
      </c>
      <c r="F44" s="12">
        <v>4.12</v>
      </c>
      <c r="G44" s="12">
        <v>18.3</v>
      </c>
      <c r="H44" s="12">
        <v>127.6</v>
      </c>
      <c r="I44" s="12">
        <v>10</v>
      </c>
      <c r="J44" s="12">
        <v>0.06</v>
      </c>
      <c r="K44" s="12">
        <v>0.09</v>
      </c>
      <c r="L44" s="12">
        <v>10.9</v>
      </c>
      <c r="M44" s="12">
        <v>0.8</v>
      </c>
      <c r="N44" s="12">
        <v>662</v>
      </c>
      <c r="O44" s="12">
        <v>416.5</v>
      </c>
      <c r="P44" s="12">
        <v>67</v>
      </c>
      <c r="Q44" s="12">
        <v>31</v>
      </c>
      <c r="R44" s="12">
        <v>206</v>
      </c>
      <c r="S44" s="12">
        <v>1.3</v>
      </c>
      <c r="T44" s="14">
        <v>14.97</v>
      </c>
    </row>
    <row r="45" spans="1:20" ht="15" customHeight="1" x14ac:dyDescent="0.25">
      <c r="A45" s="34">
        <v>433</v>
      </c>
      <c r="B45" s="34">
        <v>2</v>
      </c>
      <c r="C45" s="49" t="s">
        <v>95</v>
      </c>
      <c r="D45" s="12">
        <v>100</v>
      </c>
      <c r="E45" s="12">
        <v>17.399999999999999</v>
      </c>
      <c r="F45" s="12">
        <v>12.3</v>
      </c>
      <c r="G45" s="12">
        <v>5.2</v>
      </c>
      <c r="H45" s="12">
        <v>203</v>
      </c>
      <c r="I45" s="12">
        <v>2.12</v>
      </c>
      <c r="J45" s="12">
        <v>0.37</v>
      </c>
      <c r="K45" s="12">
        <v>0.03</v>
      </c>
      <c r="L45" s="12">
        <v>0.15</v>
      </c>
      <c r="M45" s="12"/>
      <c r="N45" s="12"/>
      <c r="O45" s="12">
        <v>1187.5</v>
      </c>
      <c r="P45" s="12">
        <v>42.5</v>
      </c>
      <c r="Q45" s="12">
        <v>31.2</v>
      </c>
      <c r="R45" s="12"/>
      <c r="S45" s="12">
        <v>1.75</v>
      </c>
      <c r="T45" s="14">
        <v>42.34</v>
      </c>
    </row>
    <row r="46" spans="1:20" ht="15" customHeight="1" x14ac:dyDescent="0.25">
      <c r="A46" s="34">
        <v>508</v>
      </c>
      <c r="B46" s="34">
        <v>4</v>
      </c>
      <c r="C46" s="49" t="s">
        <v>86</v>
      </c>
      <c r="D46" s="12">
        <v>180</v>
      </c>
      <c r="E46" s="12">
        <v>9.2200000000000006</v>
      </c>
      <c r="F46" s="12">
        <v>6.86</v>
      </c>
      <c r="G46" s="12">
        <v>41.56</v>
      </c>
      <c r="H46" s="12">
        <v>265.5</v>
      </c>
      <c r="I46" s="12">
        <v>1.8000000000000002E-2</v>
      </c>
      <c r="J46" s="12">
        <v>0.25</v>
      </c>
      <c r="K46" s="12">
        <v>0.126</v>
      </c>
      <c r="L46" s="12"/>
      <c r="M46" s="12">
        <v>3</v>
      </c>
      <c r="N46" s="12"/>
      <c r="O46" s="12"/>
      <c r="P46" s="12">
        <v>17.04</v>
      </c>
      <c r="Q46" s="12">
        <v>162.4</v>
      </c>
      <c r="R46" s="12"/>
      <c r="S46" s="12">
        <v>5.5</v>
      </c>
      <c r="T46" s="14">
        <v>11.51</v>
      </c>
    </row>
    <row r="47" spans="1:20" ht="15" customHeight="1" x14ac:dyDescent="0.25">
      <c r="A47" s="34">
        <v>639</v>
      </c>
      <c r="B47" s="34">
        <v>4</v>
      </c>
      <c r="C47" s="49" t="s">
        <v>87</v>
      </c>
      <c r="D47" s="12">
        <v>200</v>
      </c>
      <c r="E47" s="12">
        <v>0.60000000000000009</v>
      </c>
      <c r="F47" s="12">
        <v>0</v>
      </c>
      <c r="G47" s="12">
        <v>31.4</v>
      </c>
      <c r="H47" s="12">
        <v>124</v>
      </c>
      <c r="I47" s="12">
        <v>0.01</v>
      </c>
      <c r="J47" s="12">
        <v>0.01</v>
      </c>
      <c r="K47" s="12"/>
      <c r="L47" s="12">
        <v>0.9</v>
      </c>
      <c r="M47" s="12">
        <v>0.1</v>
      </c>
      <c r="N47" s="12">
        <v>1.8</v>
      </c>
      <c r="O47" s="12">
        <v>19.3</v>
      </c>
      <c r="P47" s="12">
        <v>2.1</v>
      </c>
      <c r="Q47" s="12">
        <v>0.8</v>
      </c>
      <c r="R47" s="12">
        <v>1.8</v>
      </c>
      <c r="S47" s="12">
        <v>0.1</v>
      </c>
      <c r="T47" s="14">
        <v>4.67</v>
      </c>
    </row>
    <row r="48" spans="1:20" ht="15" customHeight="1" x14ac:dyDescent="0.25">
      <c r="A48" s="34"/>
      <c r="B48" s="34">
        <v>5</v>
      </c>
      <c r="C48" s="49" t="s">
        <v>39</v>
      </c>
      <c r="D48" s="12">
        <v>40</v>
      </c>
      <c r="E48" s="12">
        <v>3.08</v>
      </c>
      <c r="F48" s="12">
        <v>1.2</v>
      </c>
      <c r="G48" s="12">
        <v>20</v>
      </c>
      <c r="H48" s="12">
        <v>103.6</v>
      </c>
      <c r="I48" s="12"/>
      <c r="J48" s="12">
        <v>6.4000000000000001E-2</v>
      </c>
      <c r="K48" s="12">
        <v>1.2999999999999999E-2</v>
      </c>
      <c r="L48" s="12"/>
      <c r="M48" s="12">
        <v>0.64</v>
      </c>
      <c r="N48" s="12">
        <v>171.6</v>
      </c>
      <c r="O48" s="12">
        <v>52.4</v>
      </c>
      <c r="P48" s="12">
        <v>8.8000000000000007</v>
      </c>
      <c r="Q48" s="12">
        <v>13.2</v>
      </c>
      <c r="R48" s="12">
        <v>34</v>
      </c>
      <c r="S48" s="12">
        <v>0.8</v>
      </c>
      <c r="T48" s="14">
        <v>3.57</v>
      </c>
    </row>
    <row r="49" spans="1:20" x14ac:dyDescent="0.25">
      <c r="A49" s="34"/>
      <c r="B49" s="34">
        <v>6</v>
      </c>
      <c r="C49" s="49" t="s">
        <v>47</v>
      </c>
      <c r="D49" s="12">
        <v>30</v>
      </c>
      <c r="E49" s="12">
        <v>2.5</v>
      </c>
      <c r="F49" s="12">
        <v>0.45</v>
      </c>
      <c r="G49" s="12">
        <v>16.52</v>
      </c>
      <c r="H49" s="12">
        <v>82.66</v>
      </c>
      <c r="I49" s="12"/>
      <c r="J49" s="12">
        <v>0.05</v>
      </c>
      <c r="K49" s="12">
        <v>0.02</v>
      </c>
      <c r="L49" s="12"/>
      <c r="M49" s="12">
        <v>0.2</v>
      </c>
      <c r="N49" s="12">
        <v>183</v>
      </c>
      <c r="O49" s="12">
        <v>73.2</v>
      </c>
      <c r="P49" s="12">
        <v>10.8</v>
      </c>
      <c r="Q49" s="12">
        <v>14.4</v>
      </c>
      <c r="R49" s="12">
        <v>47.4</v>
      </c>
      <c r="S49" s="12">
        <v>1.2</v>
      </c>
      <c r="T49" s="14">
        <v>1.94</v>
      </c>
    </row>
    <row r="50" spans="1:20" ht="15.75" x14ac:dyDescent="0.25">
      <c r="A50" s="34"/>
      <c r="B50" s="34"/>
      <c r="C50" s="34" t="s">
        <v>48</v>
      </c>
      <c r="D50" s="12">
        <f>SUM(D44:D49)</f>
        <v>800</v>
      </c>
      <c r="E50" s="50">
        <f t="shared" ref="E50:T50" si="4">SUM(E44:E49)</f>
        <v>41.54</v>
      </c>
      <c r="F50" s="50">
        <f t="shared" si="4"/>
        <v>24.93</v>
      </c>
      <c r="G50" s="50">
        <f t="shared" si="4"/>
        <v>132.98000000000002</v>
      </c>
      <c r="H50" s="50">
        <f t="shared" si="4"/>
        <v>906.36</v>
      </c>
      <c r="I50" s="12">
        <f t="shared" si="4"/>
        <v>12.148000000000001</v>
      </c>
      <c r="J50" s="12">
        <f t="shared" si="4"/>
        <v>0.80400000000000005</v>
      </c>
      <c r="K50" s="12">
        <f t="shared" si="4"/>
        <v>0.27900000000000003</v>
      </c>
      <c r="L50" s="12">
        <f t="shared" si="4"/>
        <v>11.950000000000001</v>
      </c>
      <c r="M50" s="12">
        <f t="shared" si="4"/>
        <v>4.74</v>
      </c>
      <c r="N50" s="12">
        <f t="shared" si="4"/>
        <v>1018.4</v>
      </c>
      <c r="O50" s="12">
        <f t="shared" si="4"/>
        <v>1748.9</v>
      </c>
      <c r="P50" s="12">
        <f t="shared" si="4"/>
        <v>148.24</v>
      </c>
      <c r="Q50" s="12">
        <f t="shared" si="4"/>
        <v>253.00000000000003</v>
      </c>
      <c r="R50" s="12">
        <f t="shared" si="4"/>
        <v>289.2</v>
      </c>
      <c r="S50" s="12">
        <f t="shared" si="4"/>
        <v>10.65</v>
      </c>
      <c r="T50" s="39">
        <f t="shared" si="4"/>
        <v>79</v>
      </c>
    </row>
    <row r="51" spans="1:20" ht="19.5" x14ac:dyDescent="0.25">
      <c r="A51" s="34"/>
      <c r="B51" s="140"/>
      <c r="C51" s="34" t="s">
        <v>49</v>
      </c>
      <c r="D51" s="14">
        <v>1350</v>
      </c>
      <c r="E51" s="12">
        <f t="shared" ref="E51:T51" si="5">E35+E50</f>
        <v>56.08</v>
      </c>
      <c r="F51" s="12">
        <f t="shared" si="5"/>
        <v>49.83</v>
      </c>
      <c r="G51" s="12">
        <f t="shared" si="5"/>
        <v>200.98000000000002</v>
      </c>
      <c r="H51" s="12">
        <f t="shared" si="5"/>
        <v>1456.21</v>
      </c>
      <c r="I51" s="12">
        <f t="shared" si="5"/>
        <v>86.628</v>
      </c>
      <c r="J51" s="12">
        <f t="shared" si="5"/>
        <v>1.07</v>
      </c>
      <c r="K51" s="12">
        <f t="shared" si="5"/>
        <v>0.61099999999999999</v>
      </c>
      <c r="L51" s="12">
        <f t="shared" si="5"/>
        <v>23</v>
      </c>
      <c r="M51" s="12">
        <f t="shared" si="5"/>
        <v>5.7230000000000008</v>
      </c>
      <c r="N51" s="12">
        <f t="shared" si="5"/>
        <v>2405.52</v>
      </c>
      <c r="O51" s="12">
        <f t="shared" si="5"/>
        <v>2418.6999999999998</v>
      </c>
      <c r="P51" s="12">
        <f t="shared" si="5"/>
        <v>809.87599999999998</v>
      </c>
      <c r="Q51" s="12">
        <f t="shared" si="5"/>
        <v>402.20000000000005</v>
      </c>
      <c r="R51" s="12">
        <f t="shared" si="5"/>
        <v>831.3</v>
      </c>
      <c r="S51" s="12">
        <f t="shared" si="5"/>
        <v>15.719000000000001</v>
      </c>
      <c r="T51" s="53">
        <f t="shared" si="5"/>
        <v>131</v>
      </c>
    </row>
    <row r="55" spans="1:20" x14ac:dyDescent="0.25">
      <c r="A55" s="34"/>
      <c r="B55" s="34">
        <v>1</v>
      </c>
      <c r="C55" s="49" t="s">
        <v>40</v>
      </c>
      <c r="D55" s="12" t="s">
        <v>40</v>
      </c>
      <c r="E55" s="12" t="s">
        <v>40</v>
      </c>
      <c r="F55" s="12" t="s">
        <v>40</v>
      </c>
      <c r="G55" s="12" t="s">
        <v>40</v>
      </c>
      <c r="H55" s="12" t="s">
        <v>40</v>
      </c>
      <c r="I55" s="12"/>
      <c r="J55" s="12" t="s">
        <v>96</v>
      </c>
      <c r="K55" s="12" t="s">
        <v>40</v>
      </c>
      <c r="L55" s="12" t="s">
        <v>40</v>
      </c>
      <c r="M55" s="12"/>
      <c r="N55" s="12" t="s">
        <v>40</v>
      </c>
      <c r="O55" s="12" t="s">
        <v>40</v>
      </c>
      <c r="P55" s="12" t="s">
        <v>40</v>
      </c>
      <c r="Q55" s="12" t="s">
        <v>40</v>
      </c>
      <c r="R55" s="12"/>
      <c r="S55" s="12" t="s">
        <v>40</v>
      </c>
      <c r="T55" s="14" t="s">
        <v>40</v>
      </c>
    </row>
  </sheetData>
  <mergeCells count="8">
    <mergeCell ref="A24:T24"/>
    <mergeCell ref="A25:T25"/>
    <mergeCell ref="B28:B29"/>
    <mergeCell ref="A1:T1"/>
    <mergeCell ref="A2:T2"/>
    <mergeCell ref="A3:T3"/>
    <mergeCell ref="A12:B12"/>
    <mergeCell ref="A23:T23"/>
  </mergeCells>
  <pageMargins left="0.18110236220472442" right="0.16141732283464566" top="0.37007874015748027" bottom="0.16141732283464566" header="0.51180599999999998" footer="0.51180599999999998"/>
  <pageSetup paperSize="9" scale="73" orientation="landscape" useFirstPageNumber="1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indexed="5"/>
    <pageSetUpPr fitToPage="1"/>
  </sheetPr>
  <dimension ref="A1:IW41"/>
  <sheetViews>
    <sheetView view="pageBreakPreview" topLeftCell="A25" zoomScale="77" workbookViewId="0">
      <selection activeCell="V25" sqref="V25"/>
    </sheetView>
  </sheetViews>
  <sheetFormatPr defaultRowHeight="15" customHeight="1" x14ac:dyDescent="0.25"/>
  <cols>
    <col min="1" max="1" width="12.42578125" style="2" customWidth="1"/>
    <col min="2" max="2" width="7" style="61" customWidth="1"/>
    <col min="3" max="3" width="27" style="2" customWidth="1"/>
    <col min="4" max="4" width="9.140625" style="2" customWidth="1"/>
    <col min="5" max="19" width="10.28515625" style="2" customWidth="1"/>
    <col min="20" max="20" width="12" style="2" customWidth="1"/>
    <col min="21" max="257" width="9.140625" style="2" customWidth="1"/>
  </cols>
  <sheetData>
    <row r="1" spans="1:20" ht="15" customHeight="1" x14ac:dyDescent="0.25">
      <c r="A1" s="274" t="s">
        <v>11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" customHeight="1" x14ac:dyDescent="0.25">
      <c r="A2" s="274" t="s">
        <v>97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0" ht="15" customHeight="1" x14ac:dyDescent="0.25">
      <c r="A3" s="275" t="s">
        <v>13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1:20" ht="37.5" customHeight="1" x14ac:dyDescent="0.25">
      <c r="A4" s="11" t="s">
        <v>14</v>
      </c>
      <c r="B4" s="11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12" t="s">
        <v>27</v>
      </c>
      <c r="O4" s="12" t="s">
        <v>28</v>
      </c>
      <c r="P4" s="12" t="s">
        <v>29</v>
      </c>
      <c r="Q4" s="12" t="s">
        <v>30</v>
      </c>
      <c r="R4" s="12" t="s">
        <v>31</v>
      </c>
      <c r="S4" s="12" t="s">
        <v>32</v>
      </c>
      <c r="T4" s="14" t="s">
        <v>33</v>
      </c>
    </row>
    <row r="5" spans="1:20" ht="15.75" x14ac:dyDescent="0.25">
      <c r="A5" s="1"/>
      <c r="B5" s="62"/>
      <c r="C5" s="15" t="s">
        <v>34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7"/>
    </row>
    <row r="6" spans="1:20" ht="29.25" customHeight="1" x14ac:dyDescent="0.25">
      <c r="A6" s="63" t="s">
        <v>98</v>
      </c>
      <c r="B6" s="107">
        <v>1</v>
      </c>
      <c r="C6" s="142" t="s">
        <v>99</v>
      </c>
      <c r="D6" s="69" t="s">
        <v>100</v>
      </c>
      <c r="E6" s="67">
        <v>14.31</v>
      </c>
      <c r="F6" s="67">
        <v>3.9</v>
      </c>
      <c r="G6" s="68">
        <v>3.6</v>
      </c>
      <c r="H6" s="143">
        <v>261.89999999999998</v>
      </c>
      <c r="I6" s="12"/>
      <c r="J6" s="12">
        <v>6.3E-2</v>
      </c>
      <c r="K6" s="12">
        <v>0.108</v>
      </c>
      <c r="L6" s="12"/>
      <c r="M6" s="12">
        <v>2.92</v>
      </c>
      <c r="N6" s="12">
        <v>146.25</v>
      </c>
      <c r="O6" s="12">
        <v>244.98</v>
      </c>
      <c r="P6" s="12">
        <v>13.6</v>
      </c>
      <c r="Q6" s="12">
        <v>20.8</v>
      </c>
      <c r="R6" s="12"/>
      <c r="S6" s="12"/>
      <c r="T6" s="144">
        <v>48.47</v>
      </c>
    </row>
    <row r="7" spans="1:20" ht="21.75" customHeight="1" x14ac:dyDescent="0.25">
      <c r="A7" s="75">
        <v>685</v>
      </c>
      <c r="B7" s="49">
        <v>2</v>
      </c>
      <c r="C7" s="120" t="s">
        <v>101</v>
      </c>
      <c r="D7" s="112">
        <v>200</v>
      </c>
      <c r="E7" s="12">
        <v>4.9000000000000004</v>
      </c>
      <c r="F7" s="12">
        <v>5</v>
      </c>
      <c r="G7" s="73">
        <v>22.99</v>
      </c>
      <c r="H7" s="112">
        <v>190</v>
      </c>
      <c r="I7" s="12">
        <v>0</v>
      </c>
      <c r="J7" s="12">
        <v>0.15</v>
      </c>
      <c r="K7" s="12">
        <v>0.1</v>
      </c>
      <c r="L7" s="12">
        <v>4</v>
      </c>
      <c r="M7" s="12">
        <v>0</v>
      </c>
      <c r="N7" s="12">
        <v>387</v>
      </c>
      <c r="O7" s="12">
        <v>984</v>
      </c>
      <c r="P7" s="12">
        <v>3.2</v>
      </c>
      <c r="Q7" s="12">
        <v>1.8</v>
      </c>
      <c r="R7" s="12">
        <v>2.2999999999999998</v>
      </c>
      <c r="S7" s="12">
        <v>1.05</v>
      </c>
      <c r="T7" s="74">
        <v>3.54</v>
      </c>
    </row>
    <row r="8" spans="1:20" ht="21.75" customHeight="1" x14ac:dyDescent="0.25">
      <c r="A8" s="75">
        <v>3</v>
      </c>
      <c r="B8" s="49">
        <v>3</v>
      </c>
      <c r="C8" s="120" t="s">
        <v>102</v>
      </c>
      <c r="D8" s="77">
        <v>40</v>
      </c>
      <c r="E8" s="65">
        <v>3.08</v>
      </c>
      <c r="F8" s="65">
        <v>1.2</v>
      </c>
      <c r="G8" s="145">
        <v>20</v>
      </c>
      <c r="H8" s="79">
        <v>103.6</v>
      </c>
      <c r="I8" s="12"/>
      <c r="J8" s="12">
        <v>6.4000000000000001E-2</v>
      </c>
      <c r="K8" s="12">
        <v>1.2999999999999999E-2</v>
      </c>
      <c r="L8" s="12"/>
      <c r="M8" s="12">
        <v>0.64</v>
      </c>
      <c r="N8" s="12">
        <v>171.6</v>
      </c>
      <c r="O8" s="12">
        <v>52.4</v>
      </c>
      <c r="P8" s="12">
        <v>8.8000000000000007</v>
      </c>
      <c r="Q8" s="12">
        <v>13.2</v>
      </c>
      <c r="R8" s="12">
        <v>34</v>
      </c>
      <c r="S8" s="12">
        <v>0.8</v>
      </c>
      <c r="T8" s="81">
        <v>4.05</v>
      </c>
    </row>
    <row r="9" spans="1:20" ht="34.15" customHeight="1" x14ac:dyDescent="0.25">
      <c r="A9" s="85" t="s">
        <v>40</v>
      </c>
      <c r="B9" s="56">
        <v>4</v>
      </c>
      <c r="C9" s="146" t="s">
        <v>103</v>
      </c>
      <c r="D9" s="147">
        <v>20</v>
      </c>
      <c r="E9" s="86">
        <v>0.2</v>
      </c>
      <c r="F9" s="86">
        <v>6.9</v>
      </c>
      <c r="G9" s="148">
        <v>15</v>
      </c>
      <c r="H9" s="86">
        <v>32</v>
      </c>
      <c r="I9" s="38">
        <v>17</v>
      </c>
      <c r="J9" s="38">
        <v>0.02</v>
      </c>
      <c r="K9" s="38">
        <v>0.08</v>
      </c>
      <c r="L9" s="38">
        <v>0.1</v>
      </c>
      <c r="M9" s="38">
        <v>7.0000000000000007E-2</v>
      </c>
      <c r="N9" s="38">
        <v>3.8</v>
      </c>
      <c r="O9" s="38">
        <v>465</v>
      </c>
      <c r="P9" s="38">
        <v>0.04</v>
      </c>
      <c r="Q9" s="38">
        <v>4.7</v>
      </c>
      <c r="R9" s="38">
        <v>5.4</v>
      </c>
      <c r="S9" s="38">
        <v>0.01</v>
      </c>
      <c r="T9" s="86">
        <v>13.94</v>
      </c>
    </row>
    <row r="10" spans="1:20" ht="15" customHeight="1" x14ac:dyDescent="0.25">
      <c r="A10" s="34"/>
      <c r="B10" s="49" t="s">
        <v>40</v>
      </c>
      <c r="C10" s="34" t="s">
        <v>41</v>
      </c>
      <c r="D10" s="108">
        <v>500</v>
      </c>
      <c r="E10" s="115">
        <v>22.49</v>
      </c>
      <c r="F10" s="115">
        <v>17</v>
      </c>
      <c r="G10" s="149">
        <v>58.29</v>
      </c>
      <c r="H10" s="150">
        <v>587.5</v>
      </c>
      <c r="I10" s="12">
        <v>17</v>
      </c>
      <c r="J10" s="12">
        <v>0.29699999999999999</v>
      </c>
      <c r="K10" s="12">
        <v>0.30099999999999999</v>
      </c>
      <c r="L10" s="12">
        <v>4.0999999999999996</v>
      </c>
      <c r="M10" s="12">
        <v>3.63</v>
      </c>
      <c r="N10" s="12">
        <v>708.65</v>
      </c>
      <c r="O10" s="12">
        <v>1746.38</v>
      </c>
      <c r="P10" s="12">
        <v>62.94</v>
      </c>
      <c r="Q10" s="12">
        <v>68.7</v>
      </c>
      <c r="R10" s="12">
        <v>123.4</v>
      </c>
      <c r="S10" s="12">
        <v>1.86</v>
      </c>
      <c r="T10" s="151">
        <v>70</v>
      </c>
    </row>
    <row r="11" spans="1:20" ht="15" customHeight="1" x14ac:dyDescent="0.25">
      <c r="A11" s="1"/>
      <c r="B11" s="62"/>
      <c r="C11" s="1" t="s">
        <v>40</v>
      </c>
      <c r="D11" s="152" t="s">
        <v>40</v>
      </c>
      <c r="E11" s="45" t="s">
        <v>40</v>
      </c>
      <c r="F11" s="45" t="s">
        <v>40</v>
      </c>
      <c r="G11" s="45" t="s">
        <v>40</v>
      </c>
      <c r="H11" s="153" t="s">
        <v>40</v>
      </c>
      <c r="I11" s="45" t="s">
        <v>40</v>
      </c>
      <c r="J11" s="45" t="s">
        <v>40</v>
      </c>
      <c r="K11" s="45" t="s">
        <v>40</v>
      </c>
      <c r="L11" s="45" t="s">
        <v>40</v>
      </c>
      <c r="M11" s="45" t="s">
        <v>40</v>
      </c>
      <c r="N11" s="45" t="s">
        <v>40</v>
      </c>
      <c r="O11" s="45" t="s">
        <v>40</v>
      </c>
      <c r="P11" s="45" t="s">
        <v>40</v>
      </c>
      <c r="Q11" s="45" t="s">
        <v>40</v>
      </c>
      <c r="R11" s="45" t="s">
        <v>40</v>
      </c>
      <c r="S11" s="45" t="s">
        <v>40</v>
      </c>
      <c r="T11" s="154" t="s">
        <v>40</v>
      </c>
    </row>
    <row r="12" spans="1:20" ht="39.6" customHeight="1" x14ac:dyDescent="0.25">
      <c r="A12" s="276"/>
      <c r="B12" s="276"/>
      <c r="C12" s="1"/>
      <c r="D12" s="152"/>
      <c r="E12" s="45"/>
      <c r="F12" s="45"/>
      <c r="G12" s="45"/>
      <c r="H12" s="153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154"/>
    </row>
    <row r="13" spans="1:20" ht="15.75" customHeight="1" x14ac:dyDescent="0.25">
      <c r="A13" s="1"/>
      <c r="B13" s="62"/>
      <c r="C13" s="15" t="s">
        <v>42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8"/>
    </row>
    <row r="14" spans="1:20" ht="25.5" customHeight="1" x14ac:dyDescent="0.25">
      <c r="A14" s="130"/>
      <c r="B14" s="49">
        <v>50</v>
      </c>
      <c r="C14" s="155" t="s">
        <v>104</v>
      </c>
      <c r="D14" s="12">
        <v>60</v>
      </c>
      <c r="E14" s="12">
        <v>3.2</v>
      </c>
      <c r="F14" s="12">
        <v>8.1999999999999993</v>
      </c>
      <c r="G14" s="12">
        <v>4.3</v>
      </c>
      <c r="H14" s="12" t="s">
        <v>105</v>
      </c>
      <c r="I14" s="12">
        <v>2.4</v>
      </c>
      <c r="J14" s="12">
        <v>0.01</v>
      </c>
      <c r="K14" s="12">
        <v>0.05</v>
      </c>
      <c r="L14" s="12">
        <v>4</v>
      </c>
      <c r="M14" s="12">
        <v>0.1</v>
      </c>
      <c r="N14" s="12">
        <v>142.19999999999999</v>
      </c>
      <c r="O14" s="12">
        <v>160</v>
      </c>
      <c r="P14" s="12">
        <v>112</v>
      </c>
      <c r="Q14" s="12">
        <v>16.8</v>
      </c>
      <c r="R14" s="12">
        <v>92.4</v>
      </c>
      <c r="S14" s="12">
        <v>0.9</v>
      </c>
      <c r="T14" s="14">
        <v>12.17</v>
      </c>
    </row>
    <row r="15" spans="1:20" ht="35.25" customHeight="1" x14ac:dyDescent="0.25">
      <c r="A15" s="87">
        <v>135</v>
      </c>
      <c r="B15" s="57">
        <v>1</v>
      </c>
      <c r="C15" s="57" t="s">
        <v>106</v>
      </c>
      <c r="D15" s="134">
        <v>200</v>
      </c>
      <c r="E15" s="134">
        <v>9.56</v>
      </c>
      <c r="F15" s="156">
        <v>4.92</v>
      </c>
      <c r="G15" s="134">
        <v>9.92</v>
      </c>
      <c r="H15" s="157">
        <v>125.2</v>
      </c>
      <c r="I15" s="134"/>
      <c r="J15" s="134">
        <v>0.06</v>
      </c>
      <c r="K15" s="134">
        <v>0.06</v>
      </c>
      <c r="L15" s="134">
        <v>20.5</v>
      </c>
      <c r="M15" s="134">
        <v>0.8</v>
      </c>
      <c r="N15" s="134">
        <v>519</v>
      </c>
      <c r="O15" s="134">
        <v>302.5</v>
      </c>
      <c r="P15" s="134">
        <v>74</v>
      </c>
      <c r="Q15" s="134">
        <v>26</v>
      </c>
      <c r="R15" s="134">
        <v>191</v>
      </c>
      <c r="S15" s="134">
        <v>0.8</v>
      </c>
      <c r="T15" s="158">
        <v>18.13</v>
      </c>
    </row>
    <row r="16" spans="1:20" ht="19.5" customHeight="1" x14ac:dyDescent="0.25">
      <c r="A16" s="34">
        <v>443</v>
      </c>
      <c r="B16" s="49">
        <v>2</v>
      </c>
      <c r="C16" s="49" t="s">
        <v>107</v>
      </c>
      <c r="D16" s="12">
        <v>200</v>
      </c>
      <c r="E16" s="12">
        <v>18.239999999999998</v>
      </c>
      <c r="F16" s="12">
        <v>15.6</v>
      </c>
      <c r="G16" s="134">
        <v>43.44</v>
      </c>
      <c r="H16" s="12">
        <v>396</v>
      </c>
      <c r="I16" s="12">
        <v>0.18</v>
      </c>
      <c r="J16" s="12">
        <v>0.01</v>
      </c>
      <c r="K16" s="12">
        <v>0.05</v>
      </c>
      <c r="L16" s="12"/>
      <c r="M16" s="12">
        <v>5.38</v>
      </c>
      <c r="N16" s="12"/>
      <c r="O16" s="12">
        <v>312</v>
      </c>
      <c r="P16" s="12">
        <v>38</v>
      </c>
      <c r="Q16" s="12">
        <v>24</v>
      </c>
      <c r="R16" s="12">
        <v>180</v>
      </c>
      <c r="S16" s="12"/>
      <c r="T16" s="14">
        <v>38.18</v>
      </c>
    </row>
    <row r="17" spans="1:20" ht="18.75" customHeight="1" x14ac:dyDescent="0.25">
      <c r="A17" s="34">
        <v>631</v>
      </c>
      <c r="B17" s="49">
        <v>3</v>
      </c>
      <c r="C17" s="49" t="s">
        <v>108</v>
      </c>
      <c r="D17" s="12">
        <v>200</v>
      </c>
      <c r="E17" s="12">
        <v>0.2</v>
      </c>
      <c r="F17" s="12"/>
      <c r="G17" s="12">
        <v>35.799999999999997</v>
      </c>
      <c r="H17" s="12">
        <v>142</v>
      </c>
      <c r="I17" s="12">
        <v>0.05</v>
      </c>
      <c r="J17" s="12">
        <v>0.06</v>
      </c>
      <c r="K17" s="12">
        <v>0.02</v>
      </c>
      <c r="L17" s="12"/>
      <c r="M17" s="12">
        <v>1.38</v>
      </c>
      <c r="N17" s="12">
        <v>256.5</v>
      </c>
      <c r="O17" s="12">
        <v>36</v>
      </c>
      <c r="P17" s="12">
        <v>10.9</v>
      </c>
      <c r="Q17" s="12">
        <v>7.8</v>
      </c>
      <c r="R17" s="12">
        <v>200.5</v>
      </c>
      <c r="S17" s="12">
        <v>0.71</v>
      </c>
      <c r="T17" s="14">
        <v>6.47</v>
      </c>
    </row>
    <row r="18" spans="1:20" ht="18.75" customHeight="1" x14ac:dyDescent="0.25">
      <c r="A18" s="34"/>
      <c r="B18" s="49">
        <v>4</v>
      </c>
      <c r="C18" s="49" t="s">
        <v>39</v>
      </c>
      <c r="D18" s="12">
        <v>40</v>
      </c>
      <c r="E18" s="12">
        <v>2.31</v>
      </c>
      <c r="F18" s="12">
        <v>0.9</v>
      </c>
      <c r="G18" s="12">
        <v>15</v>
      </c>
      <c r="H18" s="12">
        <v>77.7</v>
      </c>
      <c r="I18" s="12"/>
      <c r="J18" s="12">
        <v>4.8000000000000001E-2</v>
      </c>
      <c r="K18" s="12">
        <v>0.01</v>
      </c>
      <c r="L18" s="12"/>
      <c r="M18" s="12">
        <v>0.48</v>
      </c>
      <c r="N18" s="12">
        <v>128.69999999999999</v>
      </c>
      <c r="O18" s="12">
        <v>39.299999999999997</v>
      </c>
      <c r="P18" s="12">
        <v>6.6</v>
      </c>
      <c r="Q18" s="12">
        <v>9.9</v>
      </c>
      <c r="R18" s="12">
        <v>25.5</v>
      </c>
      <c r="S18" s="12">
        <v>0.60000000000000009</v>
      </c>
      <c r="T18" s="14">
        <v>4.05</v>
      </c>
    </row>
    <row r="19" spans="1:20" ht="18.75" customHeight="1" x14ac:dyDescent="0.25">
      <c r="A19" s="34"/>
      <c r="B19" s="49" t="s">
        <v>40</v>
      </c>
      <c r="C19" s="49" t="s">
        <v>40</v>
      </c>
      <c r="D19" s="12" t="s">
        <v>40</v>
      </c>
      <c r="E19" s="12" t="s">
        <v>40</v>
      </c>
      <c r="F19" s="12" t="s">
        <v>40</v>
      </c>
      <c r="G19" s="12" t="s">
        <v>40</v>
      </c>
      <c r="H19" s="12" t="s">
        <v>40</v>
      </c>
      <c r="I19" s="12"/>
      <c r="J19" s="12" t="s">
        <v>40</v>
      </c>
      <c r="K19" s="12" t="s">
        <v>40</v>
      </c>
      <c r="L19" s="12"/>
      <c r="M19" s="12" t="s">
        <v>40</v>
      </c>
      <c r="N19" s="12" t="s">
        <v>40</v>
      </c>
      <c r="O19" s="12" t="s">
        <v>40</v>
      </c>
      <c r="P19" s="12" t="s">
        <v>40</v>
      </c>
      <c r="Q19" s="12" t="s">
        <v>40</v>
      </c>
      <c r="R19" s="12" t="s">
        <v>40</v>
      </c>
      <c r="S19" s="12" t="s">
        <v>40</v>
      </c>
      <c r="T19" s="14" t="s">
        <v>40</v>
      </c>
    </row>
    <row r="20" spans="1:20" ht="18.75" customHeight="1" x14ac:dyDescent="0.25">
      <c r="A20" s="34"/>
      <c r="B20" s="49"/>
      <c r="C20" s="34" t="s">
        <v>48</v>
      </c>
      <c r="D20" s="12">
        <f>SUM(D14:D19)</f>
        <v>700</v>
      </c>
      <c r="E20" s="159">
        <f t="shared" ref="E20:T20" si="0">SUM(E14:E19)</f>
        <v>33.51</v>
      </c>
      <c r="F20" s="159">
        <f t="shared" si="0"/>
        <v>29.619999999999997</v>
      </c>
      <c r="G20" s="159">
        <f t="shared" si="0"/>
        <v>108.46</v>
      </c>
      <c r="H20" s="159">
        <f t="shared" si="0"/>
        <v>740.90000000000009</v>
      </c>
      <c r="I20" s="12">
        <f t="shared" si="0"/>
        <v>2.63</v>
      </c>
      <c r="J20" s="12">
        <f t="shared" si="0"/>
        <v>0.188</v>
      </c>
      <c r="K20" s="12">
        <f t="shared" si="0"/>
        <v>0.19</v>
      </c>
      <c r="L20" s="12">
        <f t="shared" si="0"/>
        <v>24.5</v>
      </c>
      <c r="M20" s="12">
        <f t="shared" si="0"/>
        <v>8.14</v>
      </c>
      <c r="N20" s="12">
        <f t="shared" si="0"/>
        <v>1046.4000000000001</v>
      </c>
      <c r="O20" s="12">
        <f t="shared" si="0"/>
        <v>849.8</v>
      </c>
      <c r="P20" s="12">
        <f t="shared" si="0"/>
        <v>241.5</v>
      </c>
      <c r="Q20" s="12">
        <f t="shared" si="0"/>
        <v>84.5</v>
      </c>
      <c r="R20" s="12">
        <f t="shared" si="0"/>
        <v>689.4</v>
      </c>
      <c r="S20" s="12">
        <f t="shared" si="0"/>
        <v>3.0100000000000002</v>
      </c>
      <c r="T20" s="39">
        <f t="shared" si="0"/>
        <v>78.999999999999986</v>
      </c>
    </row>
    <row r="21" spans="1:20" ht="18.75" customHeight="1" x14ac:dyDescent="0.25">
      <c r="A21" s="34"/>
      <c r="B21" s="106"/>
      <c r="C21" s="34" t="s">
        <v>49</v>
      </c>
      <c r="D21" s="12">
        <f>D10+D20</f>
        <v>1200</v>
      </c>
      <c r="E21" s="12">
        <f t="shared" ref="E21:S21" si="1">E10+E20</f>
        <v>56</v>
      </c>
      <c r="F21" s="12">
        <f t="shared" si="1"/>
        <v>46.62</v>
      </c>
      <c r="G21" s="12">
        <f t="shared" si="1"/>
        <v>166.75</v>
      </c>
      <c r="H21" s="12">
        <f t="shared" si="1"/>
        <v>1328.4</v>
      </c>
      <c r="I21" s="12">
        <f t="shared" si="1"/>
        <v>19.63</v>
      </c>
      <c r="J21" s="12">
        <f t="shared" si="1"/>
        <v>0.48499999999999999</v>
      </c>
      <c r="K21" s="12">
        <f t="shared" si="1"/>
        <v>0.49099999999999999</v>
      </c>
      <c r="L21" s="12">
        <f t="shared" si="1"/>
        <v>28.6</v>
      </c>
      <c r="M21" s="12">
        <f t="shared" si="1"/>
        <v>11.77</v>
      </c>
      <c r="N21" s="12">
        <f t="shared" si="1"/>
        <v>1755.0500000000002</v>
      </c>
      <c r="O21" s="12">
        <f t="shared" si="1"/>
        <v>2596.1800000000003</v>
      </c>
      <c r="P21" s="12">
        <f t="shared" si="1"/>
        <v>304.44</v>
      </c>
      <c r="Q21" s="12">
        <f t="shared" si="1"/>
        <v>153.19999999999999</v>
      </c>
      <c r="R21" s="12">
        <f t="shared" si="1"/>
        <v>812.8</v>
      </c>
      <c r="S21" s="12">
        <f t="shared" si="1"/>
        <v>4.87</v>
      </c>
      <c r="T21" s="53">
        <v>149</v>
      </c>
    </row>
    <row r="22" spans="1:20" ht="18.75" customHeight="1" x14ac:dyDescent="0.25">
      <c r="A22" s="1"/>
      <c r="B22" s="6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7"/>
    </row>
    <row r="23" spans="1:20" x14ac:dyDescent="0.25">
      <c r="A23" s="274" t="s">
        <v>11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</row>
    <row r="24" spans="1:20" ht="15" customHeight="1" x14ac:dyDescent="0.25">
      <c r="A24" s="274" t="s">
        <v>97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</row>
    <row r="25" spans="1:20" ht="15" customHeight="1" x14ac:dyDescent="0.25">
      <c r="A25" s="275" t="s">
        <v>50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</row>
    <row r="26" spans="1:20" ht="30.75" customHeight="1" x14ac:dyDescent="0.25">
      <c r="A26" s="11" t="s">
        <v>14</v>
      </c>
      <c r="B26" s="11" t="s">
        <v>15</v>
      </c>
      <c r="C26" s="12" t="s">
        <v>16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2" t="s">
        <v>22</v>
      </c>
      <c r="J26" s="12" t="s">
        <v>23</v>
      </c>
      <c r="K26" s="12" t="s">
        <v>24</v>
      </c>
      <c r="L26" s="12" t="s">
        <v>25</v>
      </c>
      <c r="M26" s="12" t="s">
        <v>26</v>
      </c>
      <c r="N26" s="12" t="s">
        <v>27</v>
      </c>
      <c r="O26" s="12" t="s">
        <v>28</v>
      </c>
      <c r="P26" s="12" t="s">
        <v>29</v>
      </c>
      <c r="Q26" s="12" t="s">
        <v>30</v>
      </c>
      <c r="R26" s="12" t="s">
        <v>31</v>
      </c>
      <c r="S26" s="12" t="s">
        <v>32</v>
      </c>
      <c r="T26" s="14" t="s">
        <v>33</v>
      </c>
    </row>
    <row r="27" spans="1:20" ht="17.25" customHeight="1" x14ac:dyDescent="0.25">
      <c r="A27" s="1"/>
      <c r="B27" s="62"/>
      <c r="C27" s="15" t="s">
        <v>34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7"/>
    </row>
    <row r="28" spans="1:20" ht="21" customHeight="1" x14ac:dyDescent="0.25">
      <c r="A28" s="34">
        <v>487</v>
      </c>
      <c r="B28" s="72">
        <v>1</v>
      </c>
      <c r="C28" s="49" t="s">
        <v>109</v>
      </c>
      <c r="D28" s="89">
        <v>100</v>
      </c>
      <c r="E28" s="12">
        <v>16.5</v>
      </c>
      <c r="F28" s="12">
        <v>4.3</v>
      </c>
      <c r="G28" s="12">
        <v>4.2</v>
      </c>
      <c r="H28" s="24">
        <v>107</v>
      </c>
      <c r="I28" s="12"/>
      <c r="J28" s="12">
        <v>7.0000000000000007E-2</v>
      </c>
      <c r="K28" s="12">
        <v>0.12</v>
      </c>
      <c r="L28" s="12"/>
      <c r="M28" s="12">
        <v>3.25</v>
      </c>
      <c r="N28" s="12">
        <v>162.5</v>
      </c>
      <c r="O28" s="12">
        <v>272.2</v>
      </c>
      <c r="P28" s="12">
        <v>15.12</v>
      </c>
      <c r="Q28" s="12">
        <v>23.12</v>
      </c>
      <c r="R28" s="12"/>
      <c r="S28" s="12"/>
      <c r="T28" s="14">
        <v>32.29</v>
      </c>
    </row>
    <row r="29" spans="1:20" ht="18.75" customHeight="1" x14ac:dyDescent="0.25">
      <c r="A29" s="34">
        <v>520</v>
      </c>
      <c r="B29" s="160">
        <v>2</v>
      </c>
      <c r="C29" s="57" t="s">
        <v>110</v>
      </c>
      <c r="D29" s="12">
        <v>210</v>
      </c>
      <c r="E29" s="12">
        <v>4.01</v>
      </c>
      <c r="F29" s="12">
        <v>10.15</v>
      </c>
      <c r="G29" s="12">
        <v>27.13</v>
      </c>
      <c r="H29" s="12">
        <v>233.4</v>
      </c>
      <c r="I29" s="12">
        <v>0</v>
      </c>
      <c r="J29" s="12">
        <v>0.21</v>
      </c>
      <c r="K29" s="12">
        <v>0.14000000000000001</v>
      </c>
      <c r="L29" s="12">
        <v>7.92</v>
      </c>
      <c r="M29" s="12">
        <v>2.16</v>
      </c>
      <c r="N29" s="12">
        <v>557.29999999999995</v>
      </c>
      <c r="O29" s="12">
        <v>985</v>
      </c>
      <c r="P29" s="12">
        <v>58.3</v>
      </c>
      <c r="Q29" s="12">
        <v>43.2</v>
      </c>
      <c r="R29" s="12">
        <v>121</v>
      </c>
      <c r="S29" s="12">
        <v>1.51</v>
      </c>
      <c r="T29" s="14">
        <v>14.02</v>
      </c>
    </row>
    <row r="30" spans="1:20" ht="20.25" customHeight="1" x14ac:dyDescent="0.25">
      <c r="A30" s="34"/>
      <c r="B30" s="49">
        <v>3</v>
      </c>
      <c r="C30" s="49" t="s">
        <v>39</v>
      </c>
      <c r="D30" s="12">
        <v>40</v>
      </c>
      <c r="E30" s="12">
        <v>3.08</v>
      </c>
      <c r="F30" s="12">
        <v>1.2</v>
      </c>
      <c r="G30" s="12">
        <v>20</v>
      </c>
      <c r="H30" s="12">
        <v>103.6</v>
      </c>
      <c r="I30" s="12"/>
      <c r="J30" s="12">
        <v>6.4000000000000001E-2</v>
      </c>
      <c r="K30" s="12">
        <v>1.2999999999999999E-2</v>
      </c>
      <c r="L30" s="12"/>
      <c r="M30" s="12">
        <v>0.64</v>
      </c>
      <c r="N30" s="12">
        <v>171.6</v>
      </c>
      <c r="O30" s="12">
        <v>52.4</v>
      </c>
      <c r="P30" s="12">
        <v>8.8000000000000007</v>
      </c>
      <c r="Q30" s="12">
        <v>13.2</v>
      </c>
      <c r="R30" s="12">
        <v>34</v>
      </c>
      <c r="S30" s="12">
        <v>0.8</v>
      </c>
      <c r="T30" s="14">
        <v>3.57</v>
      </c>
    </row>
    <row r="31" spans="1:20" ht="33" customHeight="1" x14ac:dyDescent="0.25">
      <c r="A31" s="34">
        <v>685</v>
      </c>
      <c r="B31" s="49"/>
      <c r="C31" s="49" t="s">
        <v>111</v>
      </c>
      <c r="D31" s="12">
        <v>200</v>
      </c>
      <c r="E31" s="134">
        <v>0.2</v>
      </c>
      <c r="F31" s="134">
        <v>0</v>
      </c>
      <c r="G31" s="134">
        <v>15</v>
      </c>
      <c r="H31" s="12">
        <v>58</v>
      </c>
      <c r="I31" s="12">
        <v>17</v>
      </c>
      <c r="J31" s="12">
        <v>0.02</v>
      </c>
      <c r="K31" s="12">
        <v>0.08</v>
      </c>
      <c r="L31" s="12">
        <v>0.1</v>
      </c>
      <c r="M31" s="12">
        <v>7.0000000000000007E-2</v>
      </c>
      <c r="N31" s="12">
        <v>3.8</v>
      </c>
      <c r="O31" s="12">
        <v>465</v>
      </c>
      <c r="P31" s="12">
        <v>0.04</v>
      </c>
      <c r="Q31" s="12">
        <v>4.7</v>
      </c>
      <c r="R31" s="12">
        <v>5.4</v>
      </c>
      <c r="S31" s="12">
        <v>0.01</v>
      </c>
      <c r="T31" s="14">
        <v>2.12</v>
      </c>
    </row>
    <row r="32" spans="1:20" ht="20.25" customHeight="1" x14ac:dyDescent="0.25">
      <c r="A32" s="34"/>
      <c r="B32" s="49"/>
      <c r="C32" s="34" t="s">
        <v>48</v>
      </c>
      <c r="D32" s="14">
        <f t="shared" ref="D32:T32" si="2">SUM(D28:D31)</f>
        <v>550</v>
      </c>
      <c r="E32" s="161">
        <f t="shared" si="2"/>
        <v>23.789999999999996</v>
      </c>
      <c r="F32" s="161">
        <f t="shared" si="2"/>
        <v>15.649999999999999</v>
      </c>
      <c r="G32" s="161">
        <f t="shared" si="2"/>
        <v>66.33</v>
      </c>
      <c r="H32" s="161">
        <f t="shared" si="2"/>
        <v>502</v>
      </c>
      <c r="I32" s="14">
        <f t="shared" si="2"/>
        <v>17</v>
      </c>
      <c r="J32" s="14">
        <f t="shared" si="2"/>
        <v>0.36400000000000005</v>
      </c>
      <c r="K32" s="14">
        <f t="shared" si="2"/>
        <v>0.35300000000000004</v>
      </c>
      <c r="L32" s="14">
        <f t="shared" si="2"/>
        <v>8.02</v>
      </c>
      <c r="M32" s="14">
        <f t="shared" si="2"/>
        <v>6.12</v>
      </c>
      <c r="N32" s="14">
        <f t="shared" si="2"/>
        <v>895.19999999999993</v>
      </c>
      <c r="O32" s="14">
        <f t="shared" si="2"/>
        <v>1774.6000000000001</v>
      </c>
      <c r="P32" s="14">
        <f t="shared" si="2"/>
        <v>82.26</v>
      </c>
      <c r="Q32" s="14">
        <f t="shared" si="2"/>
        <v>84.220000000000013</v>
      </c>
      <c r="R32" s="14">
        <f t="shared" si="2"/>
        <v>160.4</v>
      </c>
      <c r="S32" s="14">
        <f t="shared" si="2"/>
        <v>2.3199999999999998</v>
      </c>
      <c r="T32" s="39">
        <f t="shared" si="2"/>
        <v>52</v>
      </c>
    </row>
    <row r="33" spans="1:20" ht="20.25" customHeight="1" x14ac:dyDescent="0.25">
      <c r="A33" s="1"/>
      <c r="B33" s="62"/>
      <c r="C33" s="1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8"/>
    </row>
    <row r="34" spans="1:20" ht="20.25" customHeight="1" x14ac:dyDescent="0.25">
      <c r="A34" s="1"/>
      <c r="B34" s="62"/>
      <c r="C34" s="15" t="s">
        <v>42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8"/>
    </row>
    <row r="35" spans="1:20" ht="30" customHeight="1" x14ac:dyDescent="0.25">
      <c r="A35" s="34">
        <v>135</v>
      </c>
      <c r="B35" s="49">
        <v>1</v>
      </c>
      <c r="C35" s="49" t="s">
        <v>112</v>
      </c>
      <c r="D35" s="12">
        <v>270</v>
      </c>
      <c r="E35" s="12">
        <v>8.74</v>
      </c>
      <c r="F35" s="12">
        <v>7.52</v>
      </c>
      <c r="G35" s="12">
        <v>12.7</v>
      </c>
      <c r="H35" s="12">
        <v>156.80000000000001</v>
      </c>
      <c r="I35" s="12"/>
      <c r="J35" s="12">
        <v>0.06</v>
      </c>
      <c r="K35" s="12">
        <v>0.06</v>
      </c>
      <c r="L35" s="12">
        <v>20.5</v>
      </c>
      <c r="M35" s="12">
        <v>0.8</v>
      </c>
      <c r="N35" s="12">
        <v>519</v>
      </c>
      <c r="O35" s="12">
        <v>302.5</v>
      </c>
      <c r="P35" s="12">
        <v>74</v>
      </c>
      <c r="Q35" s="12">
        <v>26</v>
      </c>
      <c r="R35" s="12">
        <v>191</v>
      </c>
      <c r="S35" s="12">
        <v>0.8</v>
      </c>
      <c r="T35" s="14">
        <v>25.26</v>
      </c>
    </row>
    <row r="36" spans="1:20" ht="18.75" customHeight="1" x14ac:dyDescent="0.25">
      <c r="A36" s="34" t="s">
        <v>40</v>
      </c>
      <c r="B36" s="49">
        <v>2</v>
      </c>
      <c r="C36" s="49" t="s">
        <v>113</v>
      </c>
      <c r="D36" s="12">
        <v>280</v>
      </c>
      <c r="E36" s="12">
        <v>21.2</v>
      </c>
      <c r="F36" s="12">
        <v>18.2</v>
      </c>
      <c r="G36" s="12">
        <v>50.68</v>
      </c>
      <c r="H36" s="12">
        <v>462</v>
      </c>
      <c r="I36" s="12">
        <v>0.22</v>
      </c>
      <c r="J36" s="12">
        <v>0.01</v>
      </c>
      <c r="K36" s="12">
        <v>0.06</v>
      </c>
      <c r="L36" s="12"/>
      <c r="M36" s="12">
        <v>6.72</v>
      </c>
      <c r="N36" s="12"/>
      <c r="O36" s="12">
        <v>390</v>
      </c>
      <c r="P36" s="12">
        <v>47.5</v>
      </c>
      <c r="Q36" s="12">
        <v>30</v>
      </c>
      <c r="R36" s="12">
        <v>225</v>
      </c>
      <c r="S36" s="12"/>
      <c r="T36" s="14">
        <v>43.87</v>
      </c>
    </row>
    <row r="37" spans="1:20" ht="21" customHeight="1" x14ac:dyDescent="0.25">
      <c r="A37" s="34">
        <v>631</v>
      </c>
      <c r="B37" s="49">
        <v>3</v>
      </c>
      <c r="C37" s="49" t="s">
        <v>108</v>
      </c>
      <c r="D37" s="12">
        <v>180</v>
      </c>
      <c r="E37" s="12">
        <v>0.18</v>
      </c>
      <c r="F37" s="12">
        <v>0</v>
      </c>
      <c r="G37" s="12">
        <v>32.22</v>
      </c>
      <c r="H37" s="12">
        <v>127.8</v>
      </c>
      <c r="I37" s="12">
        <v>4.4999999999999998E-2</v>
      </c>
      <c r="J37" s="12">
        <v>5.3999999999999999E-2</v>
      </c>
      <c r="K37" s="12">
        <v>1.7999999999999999E-2</v>
      </c>
      <c r="L37" s="12"/>
      <c r="M37" s="12">
        <v>1.24</v>
      </c>
      <c r="N37" s="12">
        <v>230.85</v>
      </c>
      <c r="O37" s="12">
        <v>32.4</v>
      </c>
      <c r="P37" s="12">
        <v>9.81</v>
      </c>
      <c r="Q37" s="12">
        <v>7.02</v>
      </c>
      <c r="R37" s="12">
        <v>180.45</v>
      </c>
      <c r="S37" s="12">
        <v>0.64</v>
      </c>
      <c r="T37" s="14">
        <v>5.26</v>
      </c>
    </row>
    <row r="38" spans="1:20" ht="21" customHeight="1" x14ac:dyDescent="0.25">
      <c r="A38" s="34"/>
      <c r="B38" s="49">
        <v>4</v>
      </c>
      <c r="C38" s="49" t="s">
        <v>39</v>
      </c>
      <c r="D38" s="12">
        <v>30</v>
      </c>
      <c r="E38" s="12">
        <v>2.31</v>
      </c>
      <c r="F38" s="12">
        <v>0.9</v>
      </c>
      <c r="G38" s="12">
        <v>15</v>
      </c>
      <c r="H38" s="12">
        <v>77.7</v>
      </c>
      <c r="I38" s="12"/>
      <c r="J38" s="12">
        <v>4.8000000000000001E-2</v>
      </c>
      <c r="K38" s="12">
        <v>0.01</v>
      </c>
      <c r="L38" s="12"/>
      <c r="M38" s="12">
        <v>0.48</v>
      </c>
      <c r="N38" s="12">
        <v>128.69999999999999</v>
      </c>
      <c r="O38" s="12">
        <v>39.299999999999997</v>
      </c>
      <c r="P38" s="12">
        <v>6.6</v>
      </c>
      <c r="Q38" s="12">
        <v>9.9</v>
      </c>
      <c r="R38" s="12">
        <v>25.5</v>
      </c>
      <c r="S38" s="12">
        <v>0.60000000000000009</v>
      </c>
      <c r="T38" s="14">
        <v>2.67</v>
      </c>
    </row>
    <row r="39" spans="1:20" ht="21" customHeight="1" x14ac:dyDescent="0.25">
      <c r="A39" s="34"/>
      <c r="B39" s="49">
        <v>5</v>
      </c>
      <c r="C39" s="49" t="s">
        <v>47</v>
      </c>
      <c r="D39" s="12">
        <v>40</v>
      </c>
      <c r="E39" s="12">
        <v>2.5</v>
      </c>
      <c r="F39" s="12">
        <v>0.45</v>
      </c>
      <c r="G39" s="12">
        <v>16.52</v>
      </c>
      <c r="H39" s="12">
        <v>82.66</v>
      </c>
      <c r="I39" s="12"/>
      <c r="J39" s="12">
        <v>0.05</v>
      </c>
      <c r="K39" s="12">
        <v>0.02</v>
      </c>
      <c r="L39" s="12"/>
      <c r="M39" s="12">
        <v>0.2</v>
      </c>
      <c r="N39" s="12">
        <v>183</v>
      </c>
      <c r="O39" s="12">
        <v>73.2</v>
      </c>
      <c r="P39" s="12">
        <v>10.8</v>
      </c>
      <c r="Q39" s="12">
        <v>14.4</v>
      </c>
      <c r="R39" s="12">
        <v>47.4</v>
      </c>
      <c r="S39" s="12">
        <v>1.2</v>
      </c>
      <c r="T39" s="14">
        <v>1.94</v>
      </c>
    </row>
    <row r="40" spans="1:20" ht="21" customHeight="1" x14ac:dyDescent="0.25">
      <c r="A40" s="34"/>
      <c r="B40" s="49"/>
      <c r="C40" s="34" t="s">
        <v>48</v>
      </c>
      <c r="D40" s="12">
        <f>SUM(D35:D39)</f>
        <v>800</v>
      </c>
      <c r="E40" s="50">
        <f t="shared" ref="E40:T40" si="3">SUM(E35:E39)</f>
        <v>34.93</v>
      </c>
      <c r="F40" s="50">
        <f t="shared" si="3"/>
        <v>27.069999999999997</v>
      </c>
      <c r="G40" s="50">
        <f t="shared" si="3"/>
        <v>127.11999999999999</v>
      </c>
      <c r="H40" s="50">
        <f t="shared" si="3"/>
        <v>906.95999999999992</v>
      </c>
      <c r="I40" s="12">
        <f t="shared" si="3"/>
        <v>0.26500000000000001</v>
      </c>
      <c r="J40" s="12">
        <f t="shared" si="3"/>
        <v>0.22199999999999998</v>
      </c>
      <c r="K40" s="12">
        <f t="shared" si="3"/>
        <v>0.16799999999999998</v>
      </c>
      <c r="L40" s="12">
        <f t="shared" si="3"/>
        <v>20.5</v>
      </c>
      <c r="M40" s="12">
        <f t="shared" si="3"/>
        <v>9.44</v>
      </c>
      <c r="N40" s="12">
        <f t="shared" si="3"/>
        <v>1061.55</v>
      </c>
      <c r="O40" s="12">
        <f t="shared" si="3"/>
        <v>837.4</v>
      </c>
      <c r="P40" s="12">
        <f t="shared" si="3"/>
        <v>148.71</v>
      </c>
      <c r="Q40" s="12">
        <f t="shared" si="3"/>
        <v>87.320000000000007</v>
      </c>
      <c r="R40" s="12">
        <f t="shared" si="3"/>
        <v>669.35</v>
      </c>
      <c r="S40" s="12">
        <f t="shared" si="3"/>
        <v>3.24</v>
      </c>
      <c r="T40" s="39">
        <f t="shared" si="3"/>
        <v>79</v>
      </c>
    </row>
    <row r="41" spans="1:20" ht="21" customHeight="1" x14ac:dyDescent="0.25">
      <c r="A41" s="34"/>
      <c r="B41" s="106"/>
      <c r="C41" s="34" t="s">
        <v>49</v>
      </c>
      <c r="D41" s="14">
        <f>D32+D40</f>
        <v>1350</v>
      </c>
      <c r="E41" s="12">
        <f t="shared" ref="E41:T41" si="4">E32+E40</f>
        <v>58.72</v>
      </c>
      <c r="F41" s="12">
        <f t="shared" si="4"/>
        <v>42.72</v>
      </c>
      <c r="G41" s="12">
        <f t="shared" si="4"/>
        <v>193.45</v>
      </c>
      <c r="H41" s="12">
        <f t="shared" si="4"/>
        <v>1408.96</v>
      </c>
      <c r="I41" s="12">
        <f t="shared" si="4"/>
        <v>17.265000000000001</v>
      </c>
      <c r="J41" s="12">
        <f t="shared" si="4"/>
        <v>0.58600000000000008</v>
      </c>
      <c r="K41" s="12">
        <f t="shared" si="4"/>
        <v>0.52100000000000002</v>
      </c>
      <c r="L41" s="12">
        <f t="shared" si="4"/>
        <v>28.52</v>
      </c>
      <c r="M41" s="12">
        <f t="shared" si="4"/>
        <v>15.559999999999999</v>
      </c>
      <c r="N41" s="12">
        <f t="shared" si="4"/>
        <v>1956.75</v>
      </c>
      <c r="O41" s="12">
        <f t="shared" si="4"/>
        <v>2612</v>
      </c>
      <c r="P41" s="12">
        <f t="shared" si="4"/>
        <v>230.97000000000003</v>
      </c>
      <c r="Q41" s="12">
        <f t="shared" si="4"/>
        <v>171.54000000000002</v>
      </c>
      <c r="R41" s="12">
        <f t="shared" si="4"/>
        <v>829.75</v>
      </c>
      <c r="S41" s="12">
        <f t="shared" si="4"/>
        <v>5.5600000000000005</v>
      </c>
      <c r="T41" s="53">
        <f t="shared" si="4"/>
        <v>131</v>
      </c>
    </row>
  </sheetData>
  <mergeCells count="7">
    <mergeCell ref="A24:T24"/>
    <mergeCell ref="A25:T25"/>
    <mergeCell ref="A1:T1"/>
    <mergeCell ref="A2:T2"/>
    <mergeCell ref="A3:T3"/>
    <mergeCell ref="A12:B12"/>
    <mergeCell ref="A23:T23"/>
  </mergeCells>
  <pageMargins left="0.18110236220472442" right="0.16141732283464566" top="0.37007874015748027" bottom="0.16141732283464566" header="0.51180599999999998" footer="0.51180599999999998"/>
  <pageSetup paperSize="9" scale="65" orientation="landscape" useFirstPageNumber="1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indexed="5"/>
  </sheetPr>
  <dimension ref="A1:IW45"/>
  <sheetViews>
    <sheetView topLeftCell="A16" zoomScale="82" workbookViewId="0">
      <selection activeCell="D19" sqref="D19"/>
    </sheetView>
  </sheetViews>
  <sheetFormatPr defaultRowHeight="15" customHeight="1" x14ac:dyDescent="0.25"/>
  <cols>
    <col min="1" max="1" width="11" style="1" customWidth="1"/>
    <col min="2" max="2" width="6.140625" style="62" customWidth="1"/>
    <col min="3" max="3" width="29" style="1" customWidth="1"/>
    <col min="4" max="8" width="10" style="1" customWidth="1"/>
    <col min="9" max="19" width="9.140625" style="1" customWidth="1"/>
    <col min="20" max="20" width="9.85546875" style="17" customWidth="1"/>
    <col min="21" max="257" width="9.140625" style="1" customWidth="1"/>
  </cols>
  <sheetData>
    <row r="1" spans="1:20" ht="15" customHeight="1" x14ac:dyDescent="0.25">
      <c r="A1" s="274" t="s">
        <v>11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" customHeight="1" x14ac:dyDescent="0.25">
      <c r="A2" s="274" t="s">
        <v>114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0" ht="15" customHeight="1" x14ac:dyDescent="0.25">
      <c r="A3" s="275" t="s">
        <v>13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1:20" ht="30" x14ac:dyDescent="0.25">
      <c r="A4" s="162" t="s">
        <v>14</v>
      </c>
      <c r="B4" s="162" t="s">
        <v>15</v>
      </c>
      <c r="C4" s="38" t="s">
        <v>16</v>
      </c>
      <c r="D4" s="38" t="s">
        <v>17</v>
      </c>
      <c r="E4" s="38" t="s">
        <v>18</v>
      </c>
      <c r="F4" s="38" t="s">
        <v>19</v>
      </c>
      <c r="G4" s="38" t="s">
        <v>20</v>
      </c>
      <c r="H4" s="38" t="s">
        <v>21</v>
      </c>
      <c r="I4" s="38" t="s">
        <v>22</v>
      </c>
      <c r="J4" s="38" t="s">
        <v>23</v>
      </c>
      <c r="K4" s="38" t="s">
        <v>24</v>
      </c>
      <c r="L4" s="38" t="s">
        <v>25</v>
      </c>
      <c r="M4" s="38" t="s">
        <v>26</v>
      </c>
      <c r="N4" s="38" t="s">
        <v>27</v>
      </c>
      <c r="O4" s="38" t="s">
        <v>28</v>
      </c>
      <c r="P4" s="38" t="s">
        <v>29</v>
      </c>
      <c r="Q4" s="38" t="s">
        <v>30</v>
      </c>
      <c r="R4" s="38" t="s">
        <v>31</v>
      </c>
      <c r="S4" s="38" t="s">
        <v>32</v>
      </c>
      <c r="T4" s="163" t="s">
        <v>33</v>
      </c>
    </row>
    <row r="5" spans="1:20" ht="15.75" x14ac:dyDescent="0.25">
      <c r="A5" s="34"/>
      <c r="B5" s="49"/>
      <c r="C5" s="50" t="s">
        <v>34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164"/>
    </row>
    <row r="6" spans="1:20" ht="29.25" customHeight="1" x14ac:dyDescent="0.25">
      <c r="A6" s="75">
        <v>516</v>
      </c>
      <c r="B6" s="72">
        <v>1</v>
      </c>
      <c r="C6" s="165" t="s">
        <v>115</v>
      </c>
      <c r="D6" s="65">
        <v>170</v>
      </c>
      <c r="E6" s="12">
        <v>14.25</v>
      </c>
      <c r="F6" s="12">
        <v>18.25</v>
      </c>
      <c r="G6" s="121">
        <v>45.1</v>
      </c>
      <c r="H6" s="79">
        <v>315.5</v>
      </c>
      <c r="I6" s="12">
        <v>77.760000000000005</v>
      </c>
      <c r="J6" s="12">
        <v>0.09</v>
      </c>
      <c r="K6" s="12">
        <v>0.09</v>
      </c>
      <c r="L6" s="12">
        <v>2.2000000000000002</v>
      </c>
      <c r="M6" s="12">
        <v>4.05</v>
      </c>
      <c r="N6" s="12">
        <v>549.5</v>
      </c>
      <c r="O6" s="12">
        <v>69.7</v>
      </c>
      <c r="P6" s="12">
        <v>230</v>
      </c>
      <c r="Q6" s="12">
        <v>16.8</v>
      </c>
      <c r="R6" s="12">
        <v>17.399999999999999</v>
      </c>
      <c r="S6" s="12">
        <v>1.83</v>
      </c>
      <c r="T6" s="81">
        <v>44.3</v>
      </c>
    </row>
    <row r="7" spans="1:20" ht="19.5" customHeight="1" x14ac:dyDescent="0.25">
      <c r="A7" s="75">
        <v>689</v>
      </c>
      <c r="B7" s="72">
        <v>2</v>
      </c>
      <c r="C7" s="120" t="s">
        <v>60</v>
      </c>
      <c r="D7" s="112">
        <v>180</v>
      </c>
      <c r="E7" s="12">
        <v>1.26</v>
      </c>
      <c r="F7" s="12">
        <v>1.8</v>
      </c>
      <c r="G7" s="12">
        <v>20.16</v>
      </c>
      <c r="H7" s="12">
        <v>104.4</v>
      </c>
      <c r="I7" s="12"/>
      <c r="J7" s="12">
        <v>3.5999999999999997E-2</v>
      </c>
      <c r="K7" s="12">
        <v>0.23400000000000001</v>
      </c>
      <c r="L7" s="12">
        <v>1.08</v>
      </c>
      <c r="M7" s="12"/>
      <c r="N7" s="12">
        <v>90</v>
      </c>
      <c r="O7" s="12">
        <v>262.8</v>
      </c>
      <c r="P7" s="12">
        <v>216</v>
      </c>
      <c r="Q7" s="12">
        <v>79.2</v>
      </c>
      <c r="R7" s="12">
        <v>162</v>
      </c>
      <c r="S7" s="12"/>
      <c r="T7" s="81">
        <v>10.6</v>
      </c>
    </row>
    <row r="8" spans="1:20" ht="18.399999999999999" customHeight="1" x14ac:dyDescent="0.25">
      <c r="A8" s="166"/>
      <c r="B8" s="49">
        <v>3</v>
      </c>
      <c r="C8" s="167" t="s">
        <v>39</v>
      </c>
      <c r="D8" s="77">
        <v>30</v>
      </c>
      <c r="E8" s="12">
        <v>3.08</v>
      </c>
      <c r="F8" s="12">
        <v>1.2</v>
      </c>
      <c r="G8" s="12">
        <v>20</v>
      </c>
      <c r="H8" s="79">
        <v>103.6</v>
      </c>
      <c r="I8" s="12"/>
      <c r="J8" s="12">
        <v>6.4000000000000001E-2</v>
      </c>
      <c r="K8" s="12">
        <v>1.2999999999999999E-2</v>
      </c>
      <c r="L8" s="12"/>
      <c r="M8" s="12">
        <v>0.64</v>
      </c>
      <c r="N8" s="12">
        <v>171.6</v>
      </c>
      <c r="O8" s="12">
        <v>52.4</v>
      </c>
      <c r="P8" s="12">
        <v>8.8000000000000007</v>
      </c>
      <c r="Q8" s="12">
        <v>13.2</v>
      </c>
      <c r="R8" s="12">
        <v>34</v>
      </c>
      <c r="S8" s="12">
        <v>0.8</v>
      </c>
      <c r="T8" s="81">
        <v>4.0599999999999996</v>
      </c>
    </row>
    <row r="9" spans="1:20" ht="13.5" customHeight="1" x14ac:dyDescent="0.25">
      <c r="A9" s="34"/>
      <c r="B9" s="49">
        <v>4</v>
      </c>
      <c r="C9" s="120" t="s">
        <v>38</v>
      </c>
      <c r="D9" s="77">
        <v>120</v>
      </c>
      <c r="E9" s="12">
        <v>5.2</v>
      </c>
      <c r="F9" s="12">
        <v>0</v>
      </c>
      <c r="G9" s="12">
        <v>0.4</v>
      </c>
      <c r="H9" s="79">
        <v>64</v>
      </c>
      <c r="I9" s="12">
        <v>0</v>
      </c>
      <c r="J9" s="12">
        <v>0.03</v>
      </c>
      <c r="K9" s="12">
        <v>0.18</v>
      </c>
      <c r="L9" s="12">
        <v>38</v>
      </c>
      <c r="M9" s="12">
        <v>0.2</v>
      </c>
      <c r="N9" s="12">
        <v>12</v>
      </c>
      <c r="O9" s="12">
        <v>155</v>
      </c>
      <c r="P9" s="12">
        <v>35</v>
      </c>
      <c r="Q9" s="12">
        <v>11</v>
      </c>
      <c r="R9" s="12">
        <v>17</v>
      </c>
      <c r="S9" s="12">
        <v>0.1</v>
      </c>
      <c r="T9" s="81">
        <v>11.04</v>
      </c>
    </row>
    <row r="10" spans="1:20" ht="19.350000000000001" customHeight="1" x14ac:dyDescent="0.25">
      <c r="A10" s="34"/>
      <c r="B10" s="49"/>
      <c r="C10" s="34" t="s">
        <v>48</v>
      </c>
      <c r="D10" s="168">
        <f t="shared" ref="D10:T10" si="0">SUM(D6:D9)</f>
        <v>500</v>
      </c>
      <c r="E10" s="50">
        <f t="shared" si="0"/>
        <v>23.79</v>
      </c>
      <c r="F10" s="50">
        <f t="shared" si="0"/>
        <v>21.25</v>
      </c>
      <c r="G10" s="50">
        <f t="shared" si="0"/>
        <v>85.660000000000011</v>
      </c>
      <c r="H10" s="169">
        <f t="shared" si="0"/>
        <v>587.5</v>
      </c>
      <c r="I10" s="12">
        <f t="shared" si="0"/>
        <v>77.760000000000005</v>
      </c>
      <c r="J10" s="12">
        <f t="shared" si="0"/>
        <v>0.22</v>
      </c>
      <c r="K10" s="12">
        <f t="shared" si="0"/>
        <v>0.51700000000000002</v>
      </c>
      <c r="L10" s="12">
        <f t="shared" si="0"/>
        <v>41.28</v>
      </c>
      <c r="M10" s="12">
        <f t="shared" si="0"/>
        <v>4.8899999999999997</v>
      </c>
      <c r="N10" s="12">
        <f t="shared" si="0"/>
        <v>823.1</v>
      </c>
      <c r="O10" s="12">
        <f t="shared" si="0"/>
        <v>539.9</v>
      </c>
      <c r="P10" s="12">
        <f t="shared" si="0"/>
        <v>489.8</v>
      </c>
      <c r="Q10" s="12">
        <f t="shared" si="0"/>
        <v>120.2</v>
      </c>
      <c r="R10" s="12">
        <f t="shared" si="0"/>
        <v>230.4</v>
      </c>
      <c r="S10" s="12">
        <f t="shared" si="0"/>
        <v>2.73</v>
      </c>
      <c r="T10" s="170">
        <f t="shared" si="0"/>
        <v>70</v>
      </c>
    </row>
    <row r="11" spans="1:20" ht="28.15" customHeight="1" x14ac:dyDescent="0.25"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8"/>
    </row>
    <row r="12" spans="1:20" ht="28.15" customHeight="1" x14ac:dyDescent="0.25">
      <c r="A12" s="279" t="s">
        <v>116</v>
      </c>
      <c r="B12" s="279"/>
      <c r="C12" s="1" t="s">
        <v>117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8"/>
    </row>
    <row r="13" spans="1:20" ht="15.75" x14ac:dyDescent="0.25">
      <c r="C13" s="15" t="s">
        <v>42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8"/>
    </row>
    <row r="14" spans="1:20" x14ac:dyDescent="0.25">
      <c r="A14" s="34"/>
      <c r="B14" s="49"/>
      <c r="C14" s="49" t="s">
        <v>118</v>
      </c>
      <c r="D14" s="12">
        <v>20</v>
      </c>
      <c r="E14" s="12">
        <v>0.9</v>
      </c>
      <c r="F14" s="12">
        <v>0.2</v>
      </c>
      <c r="G14" s="12">
        <v>8.1</v>
      </c>
      <c r="H14" s="12">
        <v>35.770000000000003</v>
      </c>
      <c r="I14" s="12">
        <v>0.01</v>
      </c>
      <c r="J14" s="12">
        <v>0.04</v>
      </c>
      <c r="K14" s="12">
        <v>0.03</v>
      </c>
      <c r="L14" s="12">
        <v>60</v>
      </c>
      <c r="M14" s="12"/>
      <c r="N14" s="12"/>
      <c r="O14" s="12"/>
      <c r="P14" s="12">
        <v>34</v>
      </c>
      <c r="Q14" s="12">
        <v>15</v>
      </c>
      <c r="R14" s="12">
        <v>23</v>
      </c>
      <c r="S14" s="12">
        <v>0.3</v>
      </c>
      <c r="T14" s="14">
        <v>23.36</v>
      </c>
    </row>
    <row r="15" spans="1:20" x14ac:dyDescent="0.25">
      <c r="A15" s="34">
        <v>133</v>
      </c>
      <c r="B15" s="49">
        <v>1</v>
      </c>
      <c r="C15" s="49" t="s">
        <v>119</v>
      </c>
      <c r="D15" s="12">
        <v>200</v>
      </c>
      <c r="E15" s="12">
        <v>6.4</v>
      </c>
      <c r="F15" s="12">
        <v>5.44</v>
      </c>
      <c r="G15" s="12">
        <v>6.92</v>
      </c>
      <c r="H15" s="12">
        <v>92.2</v>
      </c>
      <c r="I15" s="12">
        <v>1</v>
      </c>
      <c r="J15" s="12">
        <v>0.05</v>
      </c>
      <c r="K15" s="12">
        <v>0.04</v>
      </c>
      <c r="L15" s="12"/>
      <c r="M15" s="12">
        <v>2.2999999999999998</v>
      </c>
      <c r="N15" s="12">
        <v>600</v>
      </c>
      <c r="O15" s="12">
        <v>350</v>
      </c>
      <c r="P15" s="12">
        <v>25</v>
      </c>
      <c r="Q15" s="12">
        <v>18</v>
      </c>
      <c r="R15" s="12"/>
      <c r="S15" s="12">
        <v>0.98</v>
      </c>
      <c r="T15" s="14">
        <v>15.22</v>
      </c>
    </row>
    <row r="16" spans="1:20" x14ac:dyDescent="0.25">
      <c r="A16" s="34">
        <v>431</v>
      </c>
      <c r="B16" s="49">
        <v>2</v>
      </c>
      <c r="C16" s="49" t="s">
        <v>120</v>
      </c>
      <c r="D16" s="12">
        <v>90</v>
      </c>
      <c r="E16" s="12">
        <v>14.5</v>
      </c>
      <c r="F16" s="12">
        <v>13.5</v>
      </c>
      <c r="G16" s="12">
        <v>13.6</v>
      </c>
      <c r="H16" s="12">
        <v>264.3</v>
      </c>
      <c r="I16" s="12">
        <v>18</v>
      </c>
      <c r="J16" s="12">
        <v>7.0000000000000007E-2</v>
      </c>
      <c r="K16" s="12">
        <v>0.126</v>
      </c>
      <c r="L16" s="12"/>
      <c r="M16" s="12">
        <v>1.44</v>
      </c>
      <c r="N16" s="12">
        <v>2134</v>
      </c>
      <c r="O16" s="12">
        <v>212</v>
      </c>
      <c r="P16" s="12">
        <v>39.6</v>
      </c>
      <c r="Q16" s="12">
        <v>23.4</v>
      </c>
      <c r="R16" s="12">
        <v>86.4</v>
      </c>
      <c r="S16" s="12">
        <v>1.98</v>
      </c>
      <c r="T16" s="14">
        <v>21.22</v>
      </c>
    </row>
    <row r="17" spans="1:20" x14ac:dyDescent="0.25">
      <c r="A17" s="34">
        <v>508</v>
      </c>
      <c r="B17" s="49">
        <v>3</v>
      </c>
      <c r="C17" s="49" t="s">
        <v>86</v>
      </c>
      <c r="D17" s="12">
        <v>150</v>
      </c>
      <c r="E17" s="12">
        <v>7.65</v>
      </c>
      <c r="F17" s="12">
        <v>5.68</v>
      </c>
      <c r="G17" s="12">
        <v>34</v>
      </c>
      <c r="H17" s="12">
        <v>221</v>
      </c>
      <c r="I17" s="12">
        <v>0.105</v>
      </c>
      <c r="J17" s="12">
        <v>0.21</v>
      </c>
      <c r="K17" s="12">
        <v>0.105</v>
      </c>
      <c r="L17" s="12">
        <v>0</v>
      </c>
      <c r="M17" s="12">
        <v>1.2</v>
      </c>
      <c r="N17" s="12">
        <v>0</v>
      </c>
      <c r="O17" s="12">
        <v>3.4</v>
      </c>
      <c r="P17" s="12">
        <v>14.2</v>
      </c>
      <c r="Q17" s="12">
        <v>135</v>
      </c>
      <c r="R17" s="12" t="s">
        <v>40</v>
      </c>
      <c r="S17" s="12">
        <v>0.48</v>
      </c>
      <c r="T17" s="14">
        <v>8.1199999999999992</v>
      </c>
    </row>
    <row r="18" spans="1:20" x14ac:dyDescent="0.25">
      <c r="A18" s="34">
        <v>648</v>
      </c>
      <c r="B18" s="49">
        <v>4</v>
      </c>
      <c r="C18" s="49" t="s">
        <v>46</v>
      </c>
      <c r="D18" s="12">
        <v>180</v>
      </c>
      <c r="E18" s="12">
        <v>0.2</v>
      </c>
      <c r="F18" s="12">
        <v>0</v>
      </c>
      <c r="G18" s="12">
        <v>31.6</v>
      </c>
      <c r="H18" s="12">
        <v>115</v>
      </c>
      <c r="I18" s="12"/>
      <c r="J18" s="12"/>
      <c r="K18" s="12">
        <v>0.02</v>
      </c>
      <c r="L18" s="12">
        <v>4.4000000000000004</v>
      </c>
      <c r="M18" s="12">
        <v>0.2</v>
      </c>
      <c r="N18" s="12">
        <v>6</v>
      </c>
      <c r="O18" s="12">
        <v>152</v>
      </c>
      <c r="P18" s="12">
        <v>22</v>
      </c>
      <c r="Q18" s="12">
        <v>6</v>
      </c>
      <c r="R18" s="12">
        <v>18</v>
      </c>
      <c r="S18" s="12">
        <v>0.2</v>
      </c>
      <c r="T18" s="14">
        <v>6.96</v>
      </c>
    </row>
    <row r="19" spans="1:20" x14ac:dyDescent="0.25">
      <c r="A19" s="34"/>
      <c r="B19" s="49">
        <v>5</v>
      </c>
      <c r="C19" s="49" t="s">
        <v>39</v>
      </c>
      <c r="D19" s="11">
        <v>30</v>
      </c>
      <c r="E19" s="12">
        <v>2.31</v>
      </c>
      <c r="F19" s="12">
        <v>0.9</v>
      </c>
      <c r="G19" s="12">
        <v>15</v>
      </c>
      <c r="H19" s="12">
        <v>77.7</v>
      </c>
      <c r="I19" s="12"/>
      <c r="J19" s="12">
        <v>4.8000000000000001E-2</v>
      </c>
      <c r="K19" s="12">
        <v>0.01</v>
      </c>
      <c r="L19" s="12"/>
      <c r="M19" s="12">
        <v>0.48</v>
      </c>
      <c r="N19" s="12">
        <v>128.69999999999999</v>
      </c>
      <c r="O19" s="12">
        <v>39.299999999999997</v>
      </c>
      <c r="P19" s="12">
        <v>6.6</v>
      </c>
      <c r="Q19" s="12">
        <v>9.9</v>
      </c>
      <c r="R19" s="12">
        <v>25.5</v>
      </c>
      <c r="S19" s="12">
        <v>0.60000000000000009</v>
      </c>
      <c r="T19" s="14">
        <v>2.67</v>
      </c>
    </row>
    <row r="20" spans="1:20" x14ac:dyDescent="0.25">
      <c r="A20" s="34"/>
      <c r="C20" s="49" t="s">
        <v>47</v>
      </c>
      <c r="D20" s="12">
        <v>30</v>
      </c>
      <c r="E20" s="12">
        <v>1.88</v>
      </c>
      <c r="F20" s="12">
        <v>0.34</v>
      </c>
      <c r="G20" s="12">
        <v>12.39</v>
      </c>
      <c r="H20" s="12">
        <v>62</v>
      </c>
      <c r="I20" s="12"/>
      <c r="J20" s="12">
        <v>0.05</v>
      </c>
      <c r="K20" s="12">
        <v>0.02</v>
      </c>
      <c r="L20" s="12"/>
      <c r="M20" s="12">
        <v>0.2</v>
      </c>
      <c r="N20" s="12">
        <v>183</v>
      </c>
      <c r="O20" s="12">
        <v>73.2</v>
      </c>
      <c r="P20" s="12">
        <v>10.8</v>
      </c>
      <c r="Q20" s="12">
        <v>14.4</v>
      </c>
      <c r="R20" s="12">
        <v>47.4</v>
      </c>
      <c r="S20" s="12">
        <v>1.2</v>
      </c>
      <c r="T20" s="14">
        <v>1.45</v>
      </c>
    </row>
    <row r="21" spans="1:20" hidden="1" x14ac:dyDescent="0.25">
      <c r="A21" s="34"/>
      <c r="B21" s="49">
        <v>6</v>
      </c>
      <c r="C21" s="1" t="s">
        <v>121</v>
      </c>
      <c r="D21" s="38" t="s">
        <v>122</v>
      </c>
      <c r="E21" s="12">
        <v>1.45</v>
      </c>
      <c r="F21" s="12">
        <v>-0.22</v>
      </c>
      <c r="G21" s="12">
        <v>9.7799999999999994</v>
      </c>
      <c r="H21" s="12">
        <v>46.3</v>
      </c>
      <c r="I21" s="12"/>
      <c r="J21" s="12">
        <v>5.1999999999999998E-2</v>
      </c>
      <c r="K21" s="12">
        <v>0.03</v>
      </c>
      <c r="L21" s="12"/>
      <c r="M21" s="12">
        <v>-8.0000000000000099E-2</v>
      </c>
      <c r="N21" s="12">
        <v>237.3</v>
      </c>
      <c r="O21" s="12">
        <v>107.1</v>
      </c>
      <c r="P21" s="12">
        <v>15</v>
      </c>
      <c r="Q21" s="12">
        <v>18.899999999999999</v>
      </c>
      <c r="R21" s="12">
        <v>69.3</v>
      </c>
      <c r="S21" s="12">
        <v>1.8</v>
      </c>
      <c r="T21" s="14"/>
    </row>
    <row r="22" spans="1:20" ht="15.75" x14ac:dyDescent="0.25">
      <c r="A22" s="34"/>
      <c r="B22" s="49"/>
      <c r="C22" s="130" t="s">
        <v>48</v>
      </c>
      <c r="D22" s="108">
        <f>SUM(D14:D21)</f>
        <v>700</v>
      </c>
      <c r="E22" s="171">
        <f t="shared" ref="E22:T22" si="1">SUM(E14:E21)</f>
        <v>35.290000000000006</v>
      </c>
      <c r="F22" s="50">
        <f t="shared" si="1"/>
        <v>25.84</v>
      </c>
      <c r="G22" s="50">
        <f t="shared" si="1"/>
        <v>131.38999999999999</v>
      </c>
      <c r="H22" s="50">
        <f t="shared" si="1"/>
        <v>914.27</v>
      </c>
      <c r="I22" s="12">
        <f t="shared" si="1"/>
        <v>19.115000000000002</v>
      </c>
      <c r="J22" s="12">
        <f t="shared" si="1"/>
        <v>0.52</v>
      </c>
      <c r="K22" s="12">
        <f t="shared" si="1"/>
        <v>0.38100000000000001</v>
      </c>
      <c r="L22" s="12">
        <f t="shared" si="1"/>
        <v>64.400000000000006</v>
      </c>
      <c r="M22" s="12">
        <f t="shared" si="1"/>
        <v>5.7399999999999993</v>
      </c>
      <c r="N22" s="12">
        <f t="shared" si="1"/>
        <v>3289</v>
      </c>
      <c r="O22" s="12">
        <f t="shared" si="1"/>
        <v>937</v>
      </c>
      <c r="P22" s="12">
        <f t="shared" si="1"/>
        <v>167.20000000000002</v>
      </c>
      <c r="Q22" s="12">
        <f t="shared" si="1"/>
        <v>240.60000000000002</v>
      </c>
      <c r="R22" s="12">
        <f t="shared" si="1"/>
        <v>269.60000000000002</v>
      </c>
      <c r="S22" s="12">
        <f t="shared" si="1"/>
        <v>7.54</v>
      </c>
      <c r="T22" s="39">
        <f t="shared" si="1"/>
        <v>79</v>
      </c>
    </row>
    <row r="23" spans="1:20" ht="19.5" x14ac:dyDescent="0.25">
      <c r="A23" s="34"/>
      <c r="B23" s="106"/>
      <c r="C23" s="34" t="s">
        <v>49</v>
      </c>
      <c r="D23" s="172">
        <f>D10+D22</f>
        <v>1200</v>
      </c>
      <c r="E23" s="12">
        <f t="shared" ref="E23:T23" si="2">E10+E22</f>
        <v>59.080000000000005</v>
      </c>
      <c r="F23" s="12">
        <f t="shared" si="2"/>
        <v>47.09</v>
      </c>
      <c r="G23" s="12">
        <f t="shared" si="2"/>
        <v>217.05</v>
      </c>
      <c r="H23" s="12">
        <f t="shared" si="2"/>
        <v>1501.77</v>
      </c>
      <c r="I23" s="12">
        <f t="shared" si="2"/>
        <v>96.875</v>
      </c>
      <c r="J23" s="12">
        <f t="shared" si="2"/>
        <v>0.74</v>
      </c>
      <c r="K23" s="12">
        <f t="shared" si="2"/>
        <v>0.89800000000000002</v>
      </c>
      <c r="L23" s="12">
        <f t="shared" si="2"/>
        <v>105.68</v>
      </c>
      <c r="M23" s="12">
        <f t="shared" si="2"/>
        <v>10.629999999999999</v>
      </c>
      <c r="N23" s="12">
        <f t="shared" si="2"/>
        <v>4112.1000000000004</v>
      </c>
      <c r="O23" s="12">
        <f t="shared" si="2"/>
        <v>1476.9</v>
      </c>
      <c r="P23" s="12">
        <f t="shared" si="2"/>
        <v>657</v>
      </c>
      <c r="Q23" s="12">
        <f t="shared" si="2"/>
        <v>360.8</v>
      </c>
      <c r="R23" s="12">
        <f t="shared" si="2"/>
        <v>500</v>
      </c>
      <c r="S23" s="12">
        <f t="shared" si="2"/>
        <v>10.27</v>
      </c>
      <c r="T23" s="53">
        <f t="shared" si="2"/>
        <v>149</v>
      </c>
    </row>
    <row r="25" spans="1:20" ht="12.75" customHeight="1" x14ac:dyDescent="0.25">
      <c r="A25" s="274" t="s">
        <v>11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</row>
    <row r="26" spans="1:20" ht="14.25" customHeight="1" x14ac:dyDescent="0.25">
      <c r="A26" s="274" t="s">
        <v>114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</row>
    <row r="27" spans="1:20" ht="16.7" customHeight="1" x14ac:dyDescent="0.25">
      <c r="A27" s="275" t="s">
        <v>50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</row>
    <row r="28" spans="1:20" ht="30" x14ac:dyDescent="0.25">
      <c r="A28" s="11" t="s">
        <v>14</v>
      </c>
      <c r="B28" s="11" t="s">
        <v>15</v>
      </c>
      <c r="C28" s="12" t="s">
        <v>16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2" t="s">
        <v>22</v>
      </c>
      <c r="J28" s="12" t="s">
        <v>23</v>
      </c>
      <c r="K28" s="12" t="s">
        <v>24</v>
      </c>
      <c r="L28" s="12" t="s">
        <v>25</v>
      </c>
      <c r="M28" s="12" t="s">
        <v>26</v>
      </c>
      <c r="N28" s="12" t="s">
        <v>27</v>
      </c>
      <c r="O28" s="12" t="s">
        <v>28</v>
      </c>
      <c r="P28" s="12" t="s">
        <v>29</v>
      </c>
      <c r="Q28" s="12" t="s">
        <v>30</v>
      </c>
      <c r="R28" s="12" t="s">
        <v>31</v>
      </c>
      <c r="S28" s="12" t="s">
        <v>32</v>
      </c>
      <c r="T28" s="14" t="s">
        <v>33</v>
      </c>
    </row>
    <row r="29" spans="1:20" ht="15.75" x14ac:dyDescent="0.25">
      <c r="C29" s="15" t="s">
        <v>34</v>
      </c>
    </row>
    <row r="30" spans="1:20" ht="29.25" customHeight="1" x14ac:dyDescent="0.25">
      <c r="A30" s="34">
        <v>516</v>
      </c>
      <c r="B30" s="49">
        <v>1</v>
      </c>
      <c r="C30" s="49" t="s">
        <v>123</v>
      </c>
      <c r="D30" s="12">
        <v>260</v>
      </c>
      <c r="E30" s="12">
        <v>13.1</v>
      </c>
      <c r="F30" s="12">
        <v>15.3</v>
      </c>
      <c r="G30" s="12">
        <v>39.700000000000003</v>
      </c>
      <c r="H30" s="12">
        <v>358.5</v>
      </c>
      <c r="I30" s="12">
        <v>103.68</v>
      </c>
      <c r="J30" s="12">
        <v>0.12</v>
      </c>
      <c r="K30" s="12">
        <v>0.12</v>
      </c>
      <c r="L30" s="12">
        <v>2.93</v>
      </c>
      <c r="M30" s="12">
        <v>5.4</v>
      </c>
      <c r="N30" s="12">
        <v>732.6</v>
      </c>
      <c r="O30" s="12">
        <v>92.88</v>
      </c>
      <c r="P30" s="12">
        <v>404.4</v>
      </c>
      <c r="Q30" s="12">
        <v>26.88</v>
      </c>
      <c r="R30" s="12">
        <v>23.16</v>
      </c>
      <c r="S30" s="12">
        <v>1.4</v>
      </c>
      <c r="T30" s="14">
        <v>32.630000000000003</v>
      </c>
    </row>
    <row r="31" spans="1:20" ht="18.399999999999999" customHeight="1" x14ac:dyDescent="0.25">
      <c r="A31" s="34">
        <v>689</v>
      </c>
      <c r="B31" s="49">
        <v>2</v>
      </c>
      <c r="C31" s="49" t="s">
        <v>53</v>
      </c>
      <c r="D31" s="12">
        <v>200</v>
      </c>
      <c r="E31" s="12">
        <v>1.4</v>
      </c>
      <c r="F31" s="12">
        <v>2</v>
      </c>
      <c r="G31" s="12">
        <v>22.4</v>
      </c>
      <c r="H31" s="12">
        <v>116</v>
      </c>
      <c r="I31" s="12"/>
      <c r="J31" s="12">
        <v>0.04</v>
      </c>
      <c r="K31" s="12">
        <v>0.26</v>
      </c>
      <c r="L31" s="12">
        <v>1.2</v>
      </c>
      <c r="M31" s="12"/>
      <c r="N31" s="12">
        <v>100</v>
      </c>
      <c r="O31" s="12">
        <v>292</v>
      </c>
      <c r="P31" s="12">
        <v>240</v>
      </c>
      <c r="Q31" s="12">
        <v>88</v>
      </c>
      <c r="R31" s="12">
        <v>180</v>
      </c>
      <c r="S31" s="12"/>
      <c r="T31" s="14">
        <v>6.8</v>
      </c>
    </row>
    <row r="32" spans="1:20" ht="18.75" customHeight="1" x14ac:dyDescent="0.25">
      <c r="A32" s="34"/>
      <c r="B32" s="49">
        <v>3</v>
      </c>
      <c r="C32" s="49" t="s">
        <v>39</v>
      </c>
      <c r="D32" s="12">
        <v>40</v>
      </c>
      <c r="E32" s="12">
        <v>3.08</v>
      </c>
      <c r="F32" s="12">
        <v>1.2</v>
      </c>
      <c r="G32" s="12">
        <v>20</v>
      </c>
      <c r="H32" s="12">
        <v>103.6</v>
      </c>
      <c r="I32" s="12"/>
      <c r="J32" s="12">
        <v>6.4000000000000001E-2</v>
      </c>
      <c r="K32" s="12">
        <v>1.2999999999999999E-2</v>
      </c>
      <c r="L32" s="12"/>
      <c r="M32" s="12">
        <v>0.64</v>
      </c>
      <c r="N32" s="12">
        <v>171.6</v>
      </c>
      <c r="O32" s="12">
        <v>52.4</v>
      </c>
      <c r="P32" s="12">
        <v>8.8000000000000007</v>
      </c>
      <c r="Q32" s="12">
        <v>13.2</v>
      </c>
      <c r="R32" s="12">
        <v>34</v>
      </c>
      <c r="S32" s="12">
        <v>0.8</v>
      </c>
      <c r="T32" s="14">
        <v>3.57</v>
      </c>
    </row>
    <row r="33" spans="1:20" ht="18.75" customHeight="1" x14ac:dyDescent="0.25">
      <c r="A33" s="34"/>
      <c r="B33" s="49">
        <v>4</v>
      </c>
      <c r="C33" s="49" t="s">
        <v>124</v>
      </c>
      <c r="D33" s="12">
        <v>50</v>
      </c>
      <c r="E33" s="12">
        <v>5.2</v>
      </c>
      <c r="F33" s="12">
        <v>4.5999999999999996</v>
      </c>
      <c r="G33" s="12">
        <v>0.4</v>
      </c>
      <c r="H33" s="12">
        <v>64</v>
      </c>
      <c r="I33" s="12">
        <v>100</v>
      </c>
      <c r="J33" s="12">
        <v>0.03</v>
      </c>
      <c r="K33" s="12">
        <v>0.18</v>
      </c>
      <c r="L33" s="12"/>
      <c r="M33" s="12">
        <v>0.1</v>
      </c>
      <c r="N33" s="12">
        <v>54</v>
      </c>
      <c r="O33" s="12">
        <v>56</v>
      </c>
      <c r="P33" s="12">
        <v>22</v>
      </c>
      <c r="Q33" s="12">
        <v>5</v>
      </c>
      <c r="R33" s="12">
        <v>77</v>
      </c>
      <c r="S33" s="12">
        <v>1</v>
      </c>
      <c r="T33" s="14">
        <v>9</v>
      </c>
    </row>
    <row r="34" spans="1:20" ht="19.350000000000001" customHeight="1" x14ac:dyDescent="0.25">
      <c r="A34" s="34"/>
      <c r="B34" s="49"/>
      <c r="C34" s="34" t="s">
        <v>48</v>
      </c>
      <c r="D34" s="14">
        <f t="shared" ref="D34:T34" si="3">SUM(D30:D33)</f>
        <v>550</v>
      </c>
      <c r="E34" s="141">
        <f t="shared" si="3"/>
        <v>22.779999999999998</v>
      </c>
      <c r="F34" s="141">
        <f t="shared" si="3"/>
        <v>23.1</v>
      </c>
      <c r="G34" s="141">
        <f t="shared" si="3"/>
        <v>82.5</v>
      </c>
      <c r="H34" s="141">
        <f t="shared" si="3"/>
        <v>642.1</v>
      </c>
      <c r="I34" s="14">
        <f t="shared" si="3"/>
        <v>203.68</v>
      </c>
      <c r="J34" s="14">
        <f t="shared" si="3"/>
        <v>0.254</v>
      </c>
      <c r="K34" s="14">
        <f t="shared" si="3"/>
        <v>0.57299999999999995</v>
      </c>
      <c r="L34" s="14">
        <f t="shared" si="3"/>
        <v>4.13</v>
      </c>
      <c r="M34" s="14">
        <f t="shared" si="3"/>
        <v>6.14</v>
      </c>
      <c r="N34" s="14">
        <f t="shared" si="3"/>
        <v>1058.2</v>
      </c>
      <c r="O34" s="14">
        <f t="shared" si="3"/>
        <v>493.28</v>
      </c>
      <c r="P34" s="14">
        <f t="shared" si="3"/>
        <v>675.19999999999993</v>
      </c>
      <c r="Q34" s="14">
        <f t="shared" si="3"/>
        <v>133.07999999999998</v>
      </c>
      <c r="R34" s="14">
        <f t="shared" si="3"/>
        <v>314.15999999999997</v>
      </c>
      <c r="S34" s="14">
        <f t="shared" si="3"/>
        <v>3.2</v>
      </c>
      <c r="T34" s="39">
        <f t="shared" si="3"/>
        <v>52</v>
      </c>
    </row>
    <row r="35" spans="1:20" x14ac:dyDescent="0.25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/>
    </row>
    <row r="36" spans="1:20" ht="15.75" x14ac:dyDescent="0.25">
      <c r="C36" s="15" t="s">
        <v>42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</row>
    <row r="37" spans="1:20" x14ac:dyDescent="0.25">
      <c r="A37" s="34">
        <v>49</v>
      </c>
      <c r="B37" s="49"/>
      <c r="C37" s="49" t="s">
        <v>125</v>
      </c>
      <c r="D37" s="12">
        <v>60</v>
      </c>
      <c r="E37" s="12">
        <v>0.78</v>
      </c>
      <c r="F37" s="12">
        <v>1.8</v>
      </c>
      <c r="G37" s="12">
        <v>5.4</v>
      </c>
      <c r="H37" s="12">
        <v>42</v>
      </c>
      <c r="I37" s="12">
        <v>3.9</v>
      </c>
      <c r="J37" s="12">
        <v>0.03</v>
      </c>
      <c r="K37" s="12">
        <v>4.0000000000000001E-3</v>
      </c>
      <c r="L37" s="12">
        <v>2</v>
      </c>
      <c r="M37" s="12">
        <v>0.55000000000000004</v>
      </c>
      <c r="N37" s="12">
        <v>12</v>
      </c>
      <c r="O37" s="12">
        <v>115</v>
      </c>
      <c r="P37" s="12">
        <v>29</v>
      </c>
      <c r="Q37" s="12">
        <v>21</v>
      </c>
      <c r="R37" s="12">
        <v>31</v>
      </c>
      <c r="S37" s="12">
        <v>0.4</v>
      </c>
      <c r="T37" s="14">
        <v>9.32</v>
      </c>
    </row>
    <row r="38" spans="1:20" x14ac:dyDescent="0.25">
      <c r="A38" s="34">
        <v>133</v>
      </c>
      <c r="B38" s="49">
        <v>1</v>
      </c>
      <c r="C38" s="49" t="s">
        <v>126</v>
      </c>
      <c r="D38" s="12">
        <v>250</v>
      </c>
      <c r="E38" s="12">
        <v>9.64</v>
      </c>
      <c r="F38" s="12">
        <v>5.35</v>
      </c>
      <c r="G38" s="12">
        <v>9.1999999999999993</v>
      </c>
      <c r="H38" s="12">
        <v>127</v>
      </c>
      <c r="I38" s="12">
        <v>1</v>
      </c>
      <c r="J38" s="12">
        <v>0.05</v>
      </c>
      <c r="K38" s="12">
        <v>0.04</v>
      </c>
      <c r="L38" s="12"/>
      <c r="M38" s="12">
        <v>2.2999999999999998</v>
      </c>
      <c r="N38" s="12">
        <v>600</v>
      </c>
      <c r="O38" s="12">
        <v>350</v>
      </c>
      <c r="P38" s="12">
        <v>25</v>
      </c>
      <c r="Q38" s="12">
        <v>18</v>
      </c>
      <c r="R38" s="12"/>
      <c r="S38" s="12">
        <v>0.98</v>
      </c>
      <c r="T38" s="14">
        <v>20.99</v>
      </c>
    </row>
    <row r="39" spans="1:20" x14ac:dyDescent="0.25">
      <c r="A39" s="34">
        <v>431</v>
      </c>
      <c r="B39" s="49">
        <v>2</v>
      </c>
      <c r="C39" s="49" t="s">
        <v>127</v>
      </c>
      <c r="D39" s="12">
        <v>100</v>
      </c>
      <c r="E39" s="12">
        <v>16.100000000000001</v>
      </c>
      <c r="F39" s="12">
        <v>15</v>
      </c>
      <c r="G39" s="12">
        <v>15.1</v>
      </c>
      <c r="H39" s="12">
        <v>261</v>
      </c>
      <c r="I39" s="12">
        <v>20</v>
      </c>
      <c r="J39" s="12">
        <v>7.6999999999999999E-2</v>
      </c>
      <c r="K39" s="12">
        <v>0.13300000000000001</v>
      </c>
      <c r="L39" s="12"/>
      <c r="M39" s="12">
        <v>1.6</v>
      </c>
      <c r="N39" s="12">
        <v>2371</v>
      </c>
      <c r="O39" s="12">
        <v>235</v>
      </c>
      <c r="P39" s="12">
        <v>44</v>
      </c>
      <c r="Q39" s="12">
        <v>26</v>
      </c>
      <c r="R39" s="12">
        <v>96</v>
      </c>
      <c r="S39" s="12">
        <v>2.2000000000000002</v>
      </c>
      <c r="T39" s="14">
        <v>26.58</v>
      </c>
    </row>
    <row r="40" spans="1:20" x14ac:dyDescent="0.25">
      <c r="A40" s="34">
        <v>508</v>
      </c>
      <c r="B40" s="49">
        <v>3</v>
      </c>
      <c r="C40" s="49" t="s">
        <v>86</v>
      </c>
      <c r="D40" s="12">
        <v>180</v>
      </c>
      <c r="E40" s="12">
        <v>4.4400000000000004</v>
      </c>
      <c r="F40" s="12">
        <v>8.1999999999999993</v>
      </c>
      <c r="G40" s="12">
        <v>21.78</v>
      </c>
      <c r="H40" s="12">
        <v>228</v>
      </c>
      <c r="I40" s="12">
        <v>1.8000000000000002E-2</v>
      </c>
      <c r="J40" s="12">
        <v>0.25</v>
      </c>
      <c r="K40" s="12">
        <v>0.126</v>
      </c>
      <c r="L40" s="12"/>
      <c r="M40" s="12">
        <v>3</v>
      </c>
      <c r="N40" s="12"/>
      <c r="O40" s="12"/>
      <c r="P40" s="12">
        <v>17.04</v>
      </c>
      <c r="Q40" s="12">
        <v>162.4</v>
      </c>
      <c r="R40" s="12"/>
      <c r="S40" s="12">
        <v>5.5</v>
      </c>
      <c r="T40" s="14">
        <v>11.03</v>
      </c>
    </row>
    <row r="41" spans="1:20" x14ac:dyDescent="0.25">
      <c r="A41" s="34">
        <v>648</v>
      </c>
      <c r="B41" s="49">
        <v>4</v>
      </c>
      <c r="C41" s="49" t="s">
        <v>46</v>
      </c>
      <c r="D41" s="12">
        <v>180</v>
      </c>
      <c r="E41" s="12">
        <v>0.18</v>
      </c>
      <c r="F41" s="12">
        <v>0</v>
      </c>
      <c r="G41" s="12">
        <v>28.4</v>
      </c>
      <c r="H41" s="12">
        <v>106.2</v>
      </c>
      <c r="I41" s="12"/>
      <c r="J41" s="12"/>
      <c r="K41" s="12">
        <v>1.7999999999999999E-2</v>
      </c>
      <c r="L41" s="12">
        <v>3.96</v>
      </c>
      <c r="M41" s="12">
        <v>0.18</v>
      </c>
      <c r="N41" s="12">
        <v>5.4</v>
      </c>
      <c r="O41" s="12">
        <v>136.80000000000001</v>
      </c>
      <c r="P41" s="12">
        <v>19.8</v>
      </c>
      <c r="Q41" s="12">
        <v>5.4</v>
      </c>
      <c r="R41" s="12">
        <v>16.2</v>
      </c>
      <c r="S41" s="12">
        <v>0.18</v>
      </c>
      <c r="T41" s="14">
        <v>6.96</v>
      </c>
    </row>
    <row r="42" spans="1:20" x14ac:dyDescent="0.25">
      <c r="A42" s="34"/>
      <c r="B42" s="49">
        <v>5</v>
      </c>
      <c r="C42" s="49" t="s">
        <v>39</v>
      </c>
      <c r="D42" s="12">
        <v>30</v>
      </c>
      <c r="E42" s="12">
        <v>2.31</v>
      </c>
      <c r="F42" s="12">
        <v>0.9</v>
      </c>
      <c r="G42" s="12">
        <v>15</v>
      </c>
      <c r="H42" s="12">
        <v>77.7</v>
      </c>
      <c r="I42" s="12"/>
      <c r="J42" s="12">
        <v>4.8000000000000001E-2</v>
      </c>
      <c r="K42" s="12">
        <v>0.01</v>
      </c>
      <c r="L42" s="12"/>
      <c r="M42" s="12">
        <v>0.48</v>
      </c>
      <c r="N42" s="12">
        <v>128.69999999999999</v>
      </c>
      <c r="O42" s="12">
        <v>39.299999999999997</v>
      </c>
      <c r="P42" s="12">
        <v>6.6</v>
      </c>
      <c r="Q42" s="12">
        <v>9.9</v>
      </c>
      <c r="R42" s="12">
        <v>25.5</v>
      </c>
      <c r="S42" s="12">
        <v>0.60000000000000009</v>
      </c>
      <c r="T42" s="14">
        <v>4.12</v>
      </c>
    </row>
    <row r="43" spans="1:20" x14ac:dyDescent="0.25">
      <c r="A43" s="34"/>
      <c r="B43" s="49" t="s">
        <v>40</v>
      </c>
      <c r="C43" s="49" t="s">
        <v>40</v>
      </c>
      <c r="D43" s="12" t="s">
        <v>40</v>
      </c>
      <c r="E43" s="12" t="s">
        <v>40</v>
      </c>
      <c r="F43" s="12" t="s">
        <v>40</v>
      </c>
      <c r="G43" s="12" t="s">
        <v>40</v>
      </c>
      <c r="H43" s="12" t="s">
        <v>40</v>
      </c>
      <c r="I43" s="12"/>
      <c r="J43" s="12" t="s">
        <v>40</v>
      </c>
      <c r="K43" s="12" t="s">
        <v>40</v>
      </c>
      <c r="L43" s="12" t="s">
        <v>40</v>
      </c>
      <c r="M43" s="12" t="s">
        <v>40</v>
      </c>
      <c r="N43" s="12" t="s">
        <v>40</v>
      </c>
      <c r="O43" s="12" t="s">
        <v>40</v>
      </c>
      <c r="P43" s="12" t="s">
        <v>40</v>
      </c>
      <c r="Q43" s="12" t="s">
        <v>40</v>
      </c>
      <c r="R43" s="12" t="s">
        <v>40</v>
      </c>
      <c r="S43" s="12" t="s">
        <v>40</v>
      </c>
      <c r="T43" s="14" t="s">
        <v>40</v>
      </c>
    </row>
    <row r="44" spans="1:20" ht="15.75" x14ac:dyDescent="0.25">
      <c r="A44" s="34"/>
      <c r="B44" s="49"/>
      <c r="C44" s="34" t="s">
        <v>48</v>
      </c>
      <c r="D44" s="12">
        <f>SUM(D37:D43)</f>
        <v>800</v>
      </c>
      <c r="E44" s="50">
        <f t="shared" ref="E44:T44" si="4">SUM(E37:E43)</f>
        <v>33.450000000000003</v>
      </c>
      <c r="F44" s="50">
        <f t="shared" si="4"/>
        <v>31.249999999999996</v>
      </c>
      <c r="G44" s="50">
        <f t="shared" si="4"/>
        <v>94.88</v>
      </c>
      <c r="H44" s="50">
        <f t="shared" si="4"/>
        <v>841.90000000000009</v>
      </c>
      <c r="I44" s="12">
        <f t="shared" si="4"/>
        <v>24.917999999999999</v>
      </c>
      <c r="J44" s="12">
        <f t="shared" si="4"/>
        <v>0.45500000000000002</v>
      </c>
      <c r="K44" s="12">
        <f t="shared" si="4"/>
        <v>0.33100000000000002</v>
      </c>
      <c r="L44" s="12">
        <f t="shared" si="4"/>
        <v>5.96</v>
      </c>
      <c r="M44" s="12">
        <f t="shared" si="4"/>
        <v>8.11</v>
      </c>
      <c r="N44" s="12">
        <f t="shared" si="4"/>
        <v>3117.1</v>
      </c>
      <c r="O44" s="12">
        <f t="shared" si="4"/>
        <v>876.09999999999991</v>
      </c>
      <c r="P44" s="12">
        <f t="shared" si="4"/>
        <v>141.44</v>
      </c>
      <c r="Q44" s="12">
        <f t="shared" si="4"/>
        <v>242.70000000000002</v>
      </c>
      <c r="R44" s="12">
        <f t="shared" si="4"/>
        <v>168.7</v>
      </c>
      <c r="S44" s="12">
        <f t="shared" si="4"/>
        <v>9.86</v>
      </c>
      <c r="T44" s="39">
        <f t="shared" si="4"/>
        <v>79</v>
      </c>
    </row>
    <row r="45" spans="1:20" ht="19.5" x14ac:dyDescent="0.25">
      <c r="A45" s="34"/>
      <c r="B45" s="106"/>
      <c r="C45" s="34" t="s">
        <v>49</v>
      </c>
      <c r="D45" s="14">
        <f>D34+D44</f>
        <v>1350</v>
      </c>
      <c r="E45" s="12">
        <f t="shared" ref="E45:T45" si="5">E34+E44</f>
        <v>56.230000000000004</v>
      </c>
      <c r="F45" s="12">
        <f t="shared" si="5"/>
        <v>54.349999999999994</v>
      </c>
      <c r="G45" s="12">
        <f t="shared" si="5"/>
        <v>177.38</v>
      </c>
      <c r="H45" s="12">
        <f t="shared" si="5"/>
        <v>1484</v>
      </c>
      <c r="I45" s="12">
        <f t="shared" si="5"/>
        <v>228.59800000000001</v>
      </c>
      <c r="J45" s="12">
        <f t="shared" si="5"/>
        <v>0.70900000000000007</v>
      </c>
      <c r="K45" s="12">
        <f t="shared" si="5"/>
        <v>0.90399999999999991</v>
      </c>
      <c r="L45" s="12">
        <f t="shared" si="5"/>
        <v>10.09</v>
      </c>
      <c r="M45" s="12">
        <f t="shared" si="5"/>
        <v>14.25</v>
      </c>
      <c r="N45" s="12">
        <f t="shared" si="5"/>
        <v>4175.3</v>
      </c>
      <c r="O45" s="12">
        <f t="shared" si="5"/>
        <v>1369.3799999999999</v>
      </c>
      <c r="P45" s="12">
        <f t="shared" si="5"/>
        <v>816.63999999999987</v>
      </c>
      <c r="Q45" s="12">
        <f t="shared" si="5"/>
        <v>375.78</v>
      </c>
      <c r="R45" s="12">
        <f t="shared" si="5"/>
        <v>482.85999999999996</v>
      </c>
      <c r="S45" s="12">
        <f t="shared" si="5"/>
        <v>13.059999999999999</v>
      </c>
      <c r="T45" s="53">
        <f t="shared" si="5"/>
        <v>131</v>
      </c>
    </row>
  </sheetData>
  <mergeCells count="7">
    <mergeCell ref="A26:T26"/>
    <mergeCell ref="A27:T27"/>
    <mergeCell ref="A1:T1"/>
    <mergeCell ref="A2:T2"/>
    <mergeCell ref="A3:T3"/>
    <mergeCell ref="A12:B12"/>
    <mergeCell ref="A25:T25"/>
  </mergeCells>
  <pageMargins left="0.17986099999999997" right="0.159722" top="0.37013899999999988" bottom="0.159722" header="0.51180599999999998" footer="0.51180599999999998"/>
  <pageSetup paperSize="9" scale="62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indexed="5"/>
  </sheetPr>
  <dimension ref="A1:IW46"/>
  <sheetViews>
    <sheetView view="pageBreakPreview" topLeftCell="A13" zoomScale="70" workbookViewId="0">
      <selection activeCell="H45" sqref="H45"/>
    </sheetView>
  </sheetViews>
  <sheetFormatPr defaultRowHeight="15" customHeight="1" x14ac:dyDescent="0.25"/>
  <cols>
    <col min="1" max="1" width="11" style="173" customWidth="1"/>
    <col min="2" max="2" width="6.28515625" style="174" customWidth="1"/>
    <col min="3" max="3" width="28" style="173" customWidth="1"/>
    <col min="4" max="8" width="10" style="173" customWidth="1"/>
    <col min="9" max="19" width="9.140625" style="173" customWidth="1"/>
    <col min="20" max="20" width="10.7109375" style="175" customWidth="1"/>
    <col min="21" max="257" width="9.140625" style="173" customWidth="1"/>
  </cols>
  <sheetData>
    <row r="1" spans="1:20" ht="12.95" customHeight="1" x14ac:dyDescent="0.25">
      <c r="A1" s="274" t="s">
        <v>11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" customHeight="1" x14ac:dyDescent="0.25">
      <c r="A2" s="280" t="s">
        <v>128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</row>
    <row r="3" spans="1:20" ht="15" customHeight="1" x14ac:dyDescent="0.25">
      <c r="A3" s="281" t="s">
        <v>13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1:20" ht="30.75" customHeight="1" x14ac:dyDescent="0.25">
      <c r="A4" s="11" t="s">
        <v>14</v>
      </c>
      <c r="B4" s="11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12" t="s">
        <v>27</v>
      </c>
      <c r="O4" s="12" t="s">
        <v>28</v>
      </c>
      <c r="P4" s="12" t="s">
        <v>29</v>
      </c>
      <c r="Q4" s="12" t="s">
        <v>30</v>
      </c>
      <c r="R4" s="12" t="s">
        <v>31</v>
      </c>
      <c r="S4" s="12" t="s">
        <v>32</v>
      </c>
      <c r="T4" s="14" t="s">
        <v>33</v>
      </c>
    </row>
    <row r="5" spans="1:20" ht="15.75" x14ac:dyDescent="0.25">
      <c r="C5" s="15" t="s">
        <v>34</v>
      </c>
    </row>
    <row r="6" spans="1:20" ht="31.5" x14ac:dyDescent="0.25">
      <c r="A6" s="63" t="s">
        <v>58</v>
      </c>
      <c r="B6" s="107">
        <v>1</v>
      </c>
      <c r="C6" s="176" t="s">
        <v>129</v>
      </c>
      <c r="D6" s="117">
        <v>160</v>
      </c>
      <c r="E6" s="67">
        <v>5.7</v>
      </c>
      <c r="F6" s="67">
        <v>10.5</v>
      </c>
      <c r="G6" s="68">
        <v>24</v>
      </c>
      <c r="H6" s="118">
        <v>197.5</v>
      </c>
      <c r="I6" s="12">
        <v>94.4</v>
      </c>
      <c r="J6" s="12">
        <v>0.12</v>
      </c>
      <c r="K6" s="12">
        <v>0.22</v>
      </c>
      <c r="L6" s="12">
        <v>0.91</v>
      </c>
      <c r="M6" s="12"/>
      <c r="N6" s="12">
        <v>1097</v>
      </c>
      <c r="O6" s="12">
        <v>136.30000000000001</v>
      </c>
      <c r="P6" s="12">
        <v>93.7</v>
      </c>
      <c r="Q6" s="12">
        <v>25.1</v>
      </c>
      <c r="R6" s="12">
        <v>195.9</v>
      </c>
      <c r="S6" s="12">
        <v>0.57999999999999996</v>
      </c>
      <c r="T6" s="70">
        <v>28.74</v>
      </c>
    </row>
    <row r="7" spans="1:20" x14ac:dyDescent="0.25">
      <c r="A7" s="75">
        <v>693</v>
      </c>
      <c r="B7" s="49">
        <v>2</v>
      </c>
      <c r="C7" s="49" t="s">
        <v>60</v>
      </c>
      <c r="D7" s="12">
        <v>200</v>
      </c>
      <c r="E7" s="12">
        <v>4.9000000000000004</v>
      </c>
      <c r="F7" s="12">
        <v>5</v>
      </c>
      <c r="G7" s="73">
        <v>32.5</v>
      </c>
      <c r="H7" s="12">
        <v>158</v>
      </c>
      <c r="I7" s="177"/>
      <c r="J7" s="177"/>
      <c r="K7" s="177"/>
      <c r="L7" s="177">
        <v>4</v>
      </c>
      <c r="M7" s="177"/>
      <c r="N7" s="177">
        <v>2.9</v>
      </c>
      <c r="O7" s="177"/>
      <c r="P7" s="177">
        <v>3.2</v>
      </c>
      <c r="Q7" s="177">
        <v>1.8</v>
      </c>
      <c r="R7" s="177">
        <v>2.2999999999999998</v>
      </c>
      <c r="S7" s="177">
        <v>1</v>
      </c>
      <c r="T7" s="74">
        <v>10.4</v>
      </c>
    </row>
    <row r="8" spans="1:20" x14ac:dyDescent="0.25">
      <c r="A8" s="75"/>
      <c r="B8" s="49">
        <v>3</v>
      </c>
      <c r="C8" s="167" t="s">
        <v>130</v>
      </c>
      <c r="D8" s="77">
        <v>40</v>
      </c>
      <c r="E8" s="65">
        <v>7.16</v>
      </c>
      <c r="F8" s="65">
        <v>7.6</v>
      </c>
      <c r="G8" s="145">
        <v>10</v>
      </c>
      <c r="H8" s="65">
        <v>101.8</v>
      </c>
      <c r="I8" s="177">
        <v>0.11</v>
      </c>
      <c r="J8" s="177">
        <v>1.7999999999999999E-2</v>
      </c>
      <c r="K8" s="177">
        <v>0.22</v>
      </c>
      <c r="L8" s="177">
        <v>0.8</v>
      </c>
      <c r="M8" s="177">
        <v>2.3E-2</v>
      </c>
      <c r="N8" s="177">
        <v>523.29999999999995</v>
      </c>
      <c r="O8" s="177">
        <v>76.680000000000007</v>
      </c>
      <c r="P8" s="177">
        <v>504.7</v>
      </c>
      <c r="Q8" s="177">
        <v>28</v>
      </c>
      <c r="R8" s="177">
        <v>283.3</v>
      </c>
      <c r="S8" s="177">
        <v>0.55000000000000004</v>
      </c>
      <c r="T8" s="81">
        <v>17.68</v>
      </c>
    </row>
    <row r="9" spans="1:20" x14ac:dyDescent="0.25">
      <c r="A9" s="75"/>
      <c r="B9" s="49">
        <v>4</v>
      </c>
      <c r="C9" s="167" t="s">
        <v>38</v>
      </c>
      <c r="D9" s="77">
        <v>100</v>
      </c>
      <c r="E9" s="79">
        <v>0.4</v>
      </c>
      <c r="F9" s="79">
        <v>0.4</v>
      </c>
      <c r="G9" s="80">
        <v>9.8000000000000007</v>
      </c>
      <c r="H9" s="79">
        <v>41.95</v>
      </c>
      <c r="I9" s="177">
        <v>0.04</v>
      </c>
      <c r="J9" s="177">
        <v>0.04</v>
      </c>
      <c r="K9" s="177">
        <v>0.02</v>
      </c>
      <c r="L9" s="177">
        <v>10</v>
      </c>
      <c r="M9" s="177"/>
      <c r="N9" s="177"/>
      <c r="O9" s="177"/>
      <c r="P9" s="177">
        <v>16</v>
      </c>
      <c r="Q9" s="177">
        <v>9</v>
      </c>
      <c r="R9" s="177">
        <v>2</v>
      </c>
      <c r="S9" s="177">
        <v>2.2000000000000002</v>
      </c>
      <c r="T9" s="81">
        <v>13.18</v>
      </c>
    </row>
    <row r="10" spans="1:20" x14ac:dyDescent="0.25">
      <c r="A10" s="75" t="s">
        <v>40</v>
      </c>
      <c r="B10" s="49" t="s">
        <v>40</v>
      </c>
      <c r="C10" s="167" t="s">
        <v>41</v>
      </c>
      <c r="D10" s="77">
        <v>500</v>
      </c>
      <c r="E10" s="81">
        <v>18.16</v>
      </c>
      <c r="F10" s="81">
        <v>23.5</v>
      </c>
      <c r="G10" s="178">
        <v>76.3</v>
      </c>
      <c r="H10" s="179">
        <v>586.29999999999995</v>
      </c>
      <c r="I10" s="177">
        <v>94.55</v>
      </c>
      <c r="J10" s="177">
        <v>0.19600000000000001</v>
      </c>
      <c r="K10" s="177">
        <v>0.45</v>
      </c>
      <c r="L10" s="177">
        <v>15.71</v>
      </c>
      <c r="M10" s="177">
        <v>0.23</v>
      </c>
      <c r="N10" s="177">
        <v>1623</v>
      </c>
      <c r="O10" s="177">
        <v>212.98</v>
      </c>
      <c r="P10" s="177">
        <v>617</v>
      </c>
      <c r="Q10" s="177">
        <v>63.9</v>
      </c>
      <c r="R10" s="177">
        <v>483.5</v>
      </c>
      <c r="S10" s="177">
        <v>4.33</v>
      </c>
      <c r="T10" s="86">
        <v>70</v>
      </c>
    </row>
    <row r="11" spans="1:20" ht="15.75" x14ac:dyDescent="0.25">
      <c r="A11" s="180"/>
      <c r="B11" s="181"/>
      <c r="C11" s="180" t="s">
        <v>117</v>
      </c>
      <c r="D11" s="182" t="s">
        <v>40</v>
      </c>
      <c r="E11" s="183" t="s">
        <v>40</v>
      </c>
      <c r="F11" s="183" t="s">
        <v>40</v>
      </c>
      <c r="G11" s="184" t="s">
        <v>40</v>
      </c>
      <c r="H11" s="185" t="s">
        <v>40</v>
      </c>
      <c r="I11" s="186" t="s">
        <v>40</v>
      </c>
      <c r="J11" s="177" t="s">
        <v>40</v>
      </c>
      <c r="K11" s="177" t="s">
        <v>40</v>
      </c>
      <c r="L11" s="177" t="s">
        <v>40</v>
      </c>
      <c r="M11" s="177" t="s">
        <v>40</v>
      </c>
      <c r="N11" s="177" t="s">
        <v>40</v>
      </c>
      <c r="O11" s="177" t="s">
        <v>40</v>
      </c>
      <c r="P11" s="177" t="s">
        <v>40</v>
      </c>
      <c r="Q11" s="177" t="s">
        <v>40</v>
      </c>
      <c r="R11" s="177" t="s">
        <v>40</v>
      </c>
      <c r="S11" s="187" t="s">
        <v>40</v>
      </c>
      <c r="T11" s="188" t="s">
        <v>40</v>
      </c>
    </row>
    <row r="12" spans="1:20" x14ac:dyDescent="0.25"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</row>
    <row r="13" spans="1:20" ht="26.45" customHeight="1" x14ac:dyDescent="0.25">
      <c r="A13" s="276"/>
      <c r="B13" s="276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</row>
    <row r="14" spans="1:20" ht="15.75" x14ac:dyDescent="0.25">
      <c r="C14" s="15" t="s">
        <v>42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</row>
    <row r="15" spans="1:20" x14ac:dyDescent="0.25">
      <c r="A15" s="180">
        <v>132</v>
      </c>
      <c r="B15" s="49">
        <v>1</v>
      </c>
      <c r="C15" s="191" t="s">
        <v>131</v>
      </c>
      <c r="D15" s="177">
        <v>200</v>
      </c>
      <c r="E15" s="177">
        <v>9.9</v>
      </c>
      <c r="F15" s="177">
        <v>4.55</v>
      </c>
      <c r="G15" s="177">
        <v>14.07</v>
      </c>
      <c r="H15" s="177">
        <v>113.5</v>
      </c>
      <c r="I15" s="177">
        <v>0.8</v>
      </c>
      <c r="J15" s="177">
        <v>0.06</v>
      </c>
      <c r="K15" s="177">
        <v>0.04</v>
      </c>
      <c r="L15" s="177">
        <v>5.0999999999999996</v>
      </c>
      <c r="M15" s="177">
        <v>1.1000000000000001</v>
      </c>
      <c r="N15" s="177">
        <v>572.79999999999995</v>
      </c>
      <c r="O15" s="177">
        <v>323.2</v>
      </c>
      <c r="P15" s="177">
        <v>22.4</v>
      </c>
      <c r="Q15" s="177">
        <v>16.8</v>
      </c>
      <c r="R15" s="177">
        <v>48</v>
      </c>
      <c r="S15" s="177">
        <v>0.84</v>
      </c>
      <c r="T15" s="192">
        <v>22.66</v>
      </c>
    </row>
    <row r="16" spans="1:20" ht="16.350000000000001" customHeight="1" x14ac:dyDescent="0.25">
      <c r="A16" s="180">
        <v>461</v>
      </c>
      <c r="B16" s="49">
        <v>2</v>
      </c>
      <c r="C16" s="181" t="s">
        <v>132</v>
      </c>
      <c r="D16" s="177">
        <v>90</v>
      </c>
      <c r="E16" s="177">
        <v>12.42</v>
      </c>
      <c r="F16" s="177">
        <v>14.76</v>
      </c>
      <c r="G16" s="177">
        <v>11.79</v>
      </c>
      <c r="H16" s="177">
        <v>161.30000000000001</v>
      </c>
      <c r="I16" s="177"/>
      <c r="J16" s="177">
        <v>1.0999999999999999E-2</v>
      </c>
      <c r="K16" s="177">
        <v>0.05</v>
      </c>
      <c r="L16" s="177">
        <v>0.8</v>
      </c>
      <c r="M16" s="177"/>
      <c r="N16" s="177">
        <v>956</v>
      </c>
      <c r="O16" s="177">
        <v>113.3</v>
      </c>
      <c r="P16" s="177">
        <v>24.2</v>
      </c>
      <c r="Q16" s="177">
        <v>19.5</v>
      </c>
      <c r="R16" s="177">
        <v>64</v>
      </c>
      <c r="S16" s="177">
        <v>0.64</v>
      </c>
      <c r="T16" s="192">
        <v>32.29</v>
      </c>
    </row>
    <row r="17" spans="1:20" ht="30" x14ac:dyDescent="0.25">
      <c r="A17" s="180">
        <v>516</v>
      </c>
      <c r="B17" s="49">
        <v>3</v>
      </c>
      <c r="C17" s="181" t="s">
        <v>133</v>
      </c>
      <c r="D17" s="177">
        <v>190</v>
      </c>
      <c r="E17" s="177">
        <v>5.25</v>
      </c>
      <c r="F17" s="177">
        <v>6.15</v>
      </c>
      <c r="G17" s="177">
        <v>35.25</v>
      </c>
      <c r="H17" s="177">
        <v>224</v>
      </c>
      <c r="I17" s="177">
        <v>0.05</v>
      </c>
      <c r="J17" s="177">
        <v>0.06</v>
      </c>
      <c r="K17" s="177">
        <v>0.02</v>
      </c>
      <c r="L17" s="177"/>
      <c r="M17" s="177">
        <v>1.38</v>
      </c>
      <c r="N17" s="177">
        <v>256.5</v>
      </c>
      <c r="O17" s="177">
        <v>36</v>
      </c>
      <c r="P17" s="177">
        <v>10.9</v>
      </c>
      <c r="Q17" s="177">
        <v>7.8</v>
      </c>
      <c r="R17" s="177">
        <v>200.5</v>
      </c>
      <c r="S17" s="177">
        <v>0.71</v>
      </c>
      <c r="T17" s="192">
        <v>13.67</v>
      </c>
    </row>
    <row r="18" spans="1:20" x14ac:dyDescent="0.25">
      <c r="A18" s="180">
        <v>648</v>
      </c>
      <c r="B18" s="49">
        <v>4</v>
      </c>
      <c r="C18" s="181" t="s">
        <v>46</v>
      </c>
      <c r="D18" s="177">
        <v>180</v>
      </c>
      <c r="E18" s="177">
        <v>0.18</v>
      </c>
      <c r="F18" s="177">
        <v>0</v>
      </c>
      <c r="G18" s="177">
        <v>28.4</v>
      </c>
      <c r="H18" s="177">
        <v>106.2</v>
      </c>
      <c r="I18" s="177"/>
      <c r="J18" s="177"/>
      <c r="K18" s="177">
        <v>1.7999999999999999E-2</v>
      </c>
      <c r="L18" s="177">
        <v>3.96</v>
      </c>
      <c r="M18" s="177">
        <v>0.18</v>
      </c>
      <c r="N18" s="177">
        <v>5.4</v>
      </c>
      <c r="O18" s="177">
        <v>136.80000000000001</v>
      </c>
      <c r="P18" s="177">
        <v>19.8</v>
      </c>
      <c r="Q18" s="177">
        <v>5.4</v>
      </c>
      <c r="R18" s="177">
        <v>16.2</v>
      </c>
      <c r="S18" s="177">
        <v>0.18</v>
      </c>
      <c r="T18" s="192">
        <v>6.26</v>
      </c>
    </row>
    <row r="19" spans="1:20" x14ac:dyDescent="0.25">
      <c r="A19" s="180"/>
      <c r="B19" s="49">
        <v>5</v>
      </c>
      <c r="C19" s="181" t="s">
        <v>39</v>
      </c>
      <c r="D19" s="177">
        <v>20</v>
      </c>
      <c r="E19" s="177">
        <v>2.31</v>
      </c>
      <c r="F19" s="177">
        <v>0.9</v>
      </c>
      <c r="G19" s="177">
        <v>15</v>
      </c>
      <c r="H19" s="177">
        <v>77.7</v>
      </c>
      <c r="I19" s="177"/>
      <c r="J19" s="177">
        <v>4.8000000000000001E-2</v>
      </c>
      <c r="K19" s="177">
        <v>0.01</v>
      </c>
      <c r="L19" s="177"/>
      <c r="M19" s="177">
        <v>0.48</v>
      </c>
      <c r="N19" s="177">
        <v>128.69999999999999</v>
      </c>
      <c r="O19" s="177">
        <v>39.299999999999997</v>
      </c>
      <c r="P19" s="177">
        <v>6.6</v>
      </c>
      <c r="Q19" s="177">
        <v>9.9</v>
      </c>
      <c r="R19" s="177">
        <v>25.5</v>
      </c>
      <c r="S19" s="177">
        <v>0.60000000000000009</v>
      </c>
      <c r="T19" s="14">
        <v>2.67</v>
      </c>
    </row>
    <row r="20" spans="1:20" x14ac:dyDescent="0.25">
      <c r="A20" s="180"/>
      <c r="B20" s="49">
        <v>6</v>
      </c>
      <c r="C20" s="181" t="s">
        <v>47</v>
      </c>
      <c r="D20" s="177">
        <v>20</v>
      </c>
      <c r="E20" s="12">
        <v>1.88</v>
      </c>
      <c r="F20" s="12">
        <v>0.34</v>
      </c>
      <c r="G20" s="12">
        <v>12.39</v>
      </c>
      <c r="H20" s="12">
        <v>62</v>
      </c>
      <c r="I20" s="177"/>
      <c r="J20" s="177">
        <v>0.05</v>
      </c>
      <c r="K20" s="177">
        <v>0.02</v>
      </c>
      <c r="L20" s="177"/>
      <c r="M20" s="177">
        <v>0.2</v>
      </c>
      <c r="N20" s="177">
        <v>183</v>
      </c>
      <c r="O20" s="177">
        <v>73.2</v>
      </c>
      <c r="P20" s="177">
        <v>10.8</v>
      </c>
      <c r="Q20" s="177">
        <v>14.4</v>
      </c>
      <c r="R20" s="177">
        <v>47.4</v>
      </c>
      <c r="S20" s="177">
        <v>1.2</v>
      </c>
      <c r="T20" s="14">
        <v>1.45</v>
      </c>
    </row>
    <row r="21" spans="1:20" x14ac:dyDescent="0.25">
      <c r="A21" s="180"/>
      <c r="B21" s="49" t="s">
        <v>40</v>
      </c>
      <c r="C21" s="181" t="s">
        <v>40</v>
      </c>
      <c r="D21" s="177" t="s">
        <v>40</v>
      </c>
      <c r="E21" s="12" t="s">
        <v>40</v>
      </c>
      <c r="F21" s="12" t="s">
        <v>40</v>
      </c>
      <c r="G21" s="12" t="s">
        <v>40</v>
      </c>
      <c r="H21" s="12" t="s">
        <v>40</v>
      </c>
      <c r="I21" s="177" t="s">
        <v>40</v>
      </c>
      <c r="J21" s="177" t="s">
        <v>40</v>
      </c>
      <c r="K21" s="177" t="s">
        <v>40</v>
      </c>
      <c r="L21" s="177"/>
      <c r="M21" s="177" t="s">
        <v>40</v>
      </c>
      <c r="N21" s="177" t="s">
        <v>40</v>
      </c>
      <c r="O21" s="177" t="s">
        <v>40</v>
      </c>
      <c r="P21" s="177" t="s">
        <v>40</v>
      </c>
      <c r="Q21" s="177" t="s">
        <v>40</v>
      </c>
      <c r="R21" s="177" t="s">
        <v>40</v>
      </c>
      <c r="S21" s="177" t="s">
        <v>40</v>
      </c>
      <c r="T21" s="14" t="s">
        <v>40</v>
      </c>
    </row>
    <row r="22" spans="1:20" ht="15.75" x14ac:dyDescent="0.25">
      <c r="A22" s="180"/>
      <c r="B22" s="181"/>
      <c r="C22" s="180" t="s">
        <v>48</v>
      </c>
      <c r="D22" s="177">
        <f t="shared" ref="D22:T22" si="0">SUM(D15:D21)</f>
        <v>700</v>
      </c>
      <c r="E22" s="193">
        <f t="shared" si="0"/>
        <v>31.939999999999998</v>
      </c>
      <c r="F22" s="193">
        <f t="shared" si="0"/>
        <v>26.7</v>
      </c>
      <c r="G22" s="193">
        <f t="shared" si="0"/>
        <v>116.89999999999999</v>
      </c>
      <c r="H22" s="193">
        <f t="shared" si="0"/>
        <v>744.7</v>
      </c>
      <c r="I22" s="177">
        <f t="shared" si="0"/>
        <v>0.85000000000000009</v>
      </c>
      <c r="J22" s="177">
        <f t="shared" si="0"/>
        <v>0.22899999999999998</v>
      </c>
      <c r="K22" s="177">
        <f t="shared" si="0"/>
        <v>0.158</v>
      </c>
      <c r="L22" s="177">
        <f t="shared" si="0"/>
        <v>9.86</v>
      </c>
      <c r="M22" s="177">
        <f t="shared" si="0"/>
        <v>3.3400000000000003</v>
      </c>
      <c r="N22" s="177">
        <f t="shared" si="0"/>
        <v>2102.4</v>
      </c>
      <c r="O22" s="177">
        <f t="shared" si="0"/>
        <v>721.8</v>
      </c>
      <c r="P22" s="177">
        <f t="shared" si="0"/>
        <v>94.699999999999989</v>
      </c>
      <c r="Q22" s="177">
        <f t="shared" si="0"/>
        <v>73.8</v>
      </c>
      <c r="R22" s="177">
        <f t="shared" si="0"/>
        <v>401.59999999999997</v>
      </c>
      <c r="S22" s="177">
        <f t="shared" si="0"/>
        <v>4.17</v>
      </c>
      <c r="T22" s="194">
        <f t="shared" si="0"/>
        <v>79.000000000000014</v>
      </c>
    </row>
    <row r="23" spans="1:20" ht="19.5" x14ac:dyDescent="0.35">
      <c r="A23" s="180"/>
      <c r="B23" s="195"/>
      <c r="C23" s="180" t="s">
        <v>49</v>
      </c>
      <c r="D23" s="196" t="s">
        <v>134</v>
      </c>
      <c r="E23" s="177">
        <v>55.35</v>
      </c>
      <c r="F23" s="177">
        <v>59.44</v>
      </c>
      <c r="G23" s="177">
        <v>235.83</v>
      </c>
      <c r="H23" s="177">
        <v>1316.75</v>
      </c>
      <c r="I23" s="177">
        <v>108</v>
      </c>
      <c r="J23" s="177">
        <v>0.502</v>
      </c>
      <c r="K23" s="177">
        <v>0.66400000000000003</v>
      </c>
      <c r="L23" s="177">
        <v>25.57</v>
      </c>
      <c r="M23" s="177">
        <v>4.2699999999999996</v>
      </c>
      <c r="N23" s="177">
        <v>3913.2</v>
      </c>
      <c r="O23" s="177">
        <v>1014.58</v>
      </c>
      <c r="P23" s="177">
        <v>734</v>
      </c>
      <c r="Q23" s="177">
        <v>146.80000000000001</v>
      </c>
      <c r="R23" s="177">
        <v>947.4</v>
      </c>
      <c r="S23" s="177">
        <v>8.5</v>
      </c>
      <c r="T23" s="197">
        <v>149</v>
      </c>
    </row>
    <row r="25" spans="1:20" ht="12.75" customHeight="1" x14ac:dyDescent="0.25">
      <c r="A25" s="274" t="s">
        <v>11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</row>
    <row r="26" spans="1:20" ht="12.75" customHeight="1" x14ac:dyDescent="0.25">
      <c r="A26" s="274" t="s">
        <v>128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</row>
    <row r="27" spans="1:20" ht="16.5" customHeight="1" x14ac:dyDescent="0.25">
      <c r="A27" s="275" t="s">
        <v>50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</row>
    <row r="28" spans="1:20" ht="30" x14ac:dyDescent="0.25">
      <c r="A28" s="11" t="s">
        <v>14</v>
      </c>
      <c r="B28" s="11" t="s">
        <v>15</v>
      </c>
      <c r="C28" s="12" t="s">
        <v>16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2" t="s">
        <v>22</v>
      </c>
      <c r="J28" s="12" t="s">
        <v>23</v>
      </c>
      <c r="K28" s="12" t="s">
        <v>24</v>
      </c>
      <c r="L28" s="12" t="s">
        <v>25</v>
      </c>
      <c r="M28" s="12" t="s">
        <v>26</v>
      </c>
      <c r="N28" s="12" t="s">
        <v>27</v>
      </c>
      <c r="O28" s="12" t="s">
        <v>28</v>
      </c>
      <c r="P28" s="12" t="s">
        <v>29</v>
      </c>
      <c r="Q28" s="12" t="s">
        <v>30</v>
      </c>
      <c r="R28" s="12" t="s">
        <v>31</v>
      </c>
      <c r="S28" s="12" t="s">
        <v>32</v>
      </c>
      <c r="T28" s="14" t="s">
        <v>33</v>
      </c>
    </row>
    <row r="29" spans="1:20" ht="15.75" x14ac:dyDescent="0.25">
      <c r="A29" s="1"/>
      <c r="B29" s="62"/>
      <c r="C29" s="15" t="s">
        <v>34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7"/>
    </row>
    <row r="30" spans="1:20" x14ac:dyDescent="0.25">
      <c r="A30" s="34">
        <v>302</v>
      </c>
      <c r="B30" s="282">
        <v>1</v>
      </c>
      <c r="C30" s="198" t="s">
        <v>135</v>
      </c>
      <c r="D30" s="177">
        <v>200</v>
      </c>
      <c r="E30" s="177">
        <v>7.4</v>
      </c>
      <c r="F30" s="177">
        <v>4.4000000000000004</v>
      </c>
      <c r="G30" s="177">
        <v>31.8</v>
      </c>
      <c r="H30" s="177">
        <v>202</v>
      </c>
      <c r="I30" s="177">
        <v>0.1</v>
      </c>
      <c r="J30" s="177">
        <v>0.15</v>
      </c>
      <c r="K30" s="177">
        <v>0.16</v>
      </c>
      <c r="L30" s="177">
        <v>1.2</v>
      </c>
      <c r="M30" s="177"/>
      <c r="N30" s="177">
        <v>1440</v>
      </c>
      <c r="O30" s="177">
        <v>177</v>
      </c>
      <c r="P30" s="177">
        <v>122</v>
      </c>
      <c r="Q30" s="177">
        <v>33</v>
      </c>
      <c r="R30" s="177">
        <v>137</v>
      </c>
      <c r="S30" s="177">
        <v>0.76</v>
      </c>
      <c r="T30" s="192">
        <v>11.33</v>
      </c>
    </row>
    <row r="31" spans="1:20" x14ac:dyDescent="0.25">
      <c r="A31" s="34">
        <v>96</v>
      </c>
      <c r="B31" s="283"/>
      <c r="C31" s="199" t="s">
        <v>89</v>
      </c>
      <c r="D31" s="12">
        <v>10</v>
      </c>
      <c r="E31" s="12">
        <v>0.1</v>
      </c>
      <c r="F31" s="12">
        <v>7.2</v>
      </c>
      <c r="G31" s="12">
        <v>0.1</v>
      </c>
      <c r="H31" s="12">
        <v>66</v>
      </c>
      <c r="I31" s="12">
        <v>59</v>
      </c>
      <c r="J31" s="12"/>
      <c r="K31" s="12">
        <v>0.01</v>
      </c>
      <c r="L31" s="12"/>
      <c r="M31" s="12"/>
      <c r="N31" s="12">
        <v>1</v>
      </c>
      <c r="O31" s="12">
        <v>2</v>
      </c>
      <c r="P31" s="12">
        <v>1</v>
      </c>
      <c r="Q31" s="12"/>
      <c r="R31" s="12">
        <v>2</v>
      </c>
      <c r="S31" s="12"/>
      <c r="T31" s="14">
        <v>5</v>
      </c>
    </row>
    <row r="32" spans="1:20" x14ac:dyDescent="0.25">
      <c r="A32" s="34">
        <v>693</v>
      </c>
      <c r="B32" s="49">
        <v>2</v>
      </c>
      <c r="C32" s="49" t="s">
        <v>60</v>
      </c>
      <c r="D32" s="12">
        <v>200</v>
      </c>
      <c r="E32" s="12">
        <v>4.9000000000000004</v>
      </c>
      <c r="F32" s="12">
        <v>5</v>
      </c>
      <c r="G32" s="12">
        <v>32.5</v>
      </c>
      <c r="H32" s="12">
        <v>190</v>
      </c>
      <c r="I32" s="12"/>
      <c r="J32" s="12"/>
      <c r="K32" s="12"/>
      <c r="L32" s="12">
        <v>4</v>
      </c>
      <c r="M32" s="12"/>
      <c r="N32" s="12">
        <v>2.9</v>
      </c>
      <c r="O32" s="12"/>
      <c r="P32" s="12">
        <v>3.2</v>
      </c>
      <c r="Q32" s="12">
        <v>1.8</v>
      </c>
      <c r="R32" s="12">
        <v>2.2999999999999998</v>
      </c>
      <c r="S32" s="12">
        <v>1</v>
      </c>
      <c r="T32" s="14">
        <v>10.34</v>
      </c>
    </row>
    <row r="33" spans="1:20" x14ac:dyDescent="0.25">
      <c r="A33" s="34"/>
      <c r="B33" s="49">
        <v>3</v>
      </c>
      <c r="C33" s="49" t="s">
        <v>39</v>
      </c>
      <c r="D33" s="12">
        <v>20</v>
      </c>
      <c r="E33" s="12">
        <v>1.54</v>
      </c>
      <c r="F33" s="12">
        <v>0.60000000000000009</v>
      </c>
      <c r="G33" s="12">
        <v>10</v>
      </c>
      <c r="H33" s="12">
        <v>51.8</v>
      </c>
      <c r="I33" s="12"/>
      <c r="J33" s="12">
        <v>0.02</v>
      </c>
      <c r="K33" s="12">
        <v>0.06</v>
      </c>
      <c r="L33" s="12"/>
      <c r="M33" s="12">
        <v>0.2</v>
      </c>
      <c r="N33" s="12">
        <v>113.3</v>
      </c>
      <c r="O33" s="12">
        <v>20</v>
      </c>
      <c r="P33" s="12">
        <v>4.7</v>
      </c>
      <c r="Q33" s="12">
        <v>3</v>
      </c>
      <c r="R33" s="12">
        <v>13.3</v>
      </c>
      <c r="S33" s="12"/>
      <c r="T33" s="14">
        <v>1.75</v>
      </c>
    </row>
    <row r="34" spans="1:20" x14ac:dyDescent="0.25">
      <c r="A34" s="34"/>
      <c r="B34" s="49">
        <v>4</v>
      </c>
      <c r="C34" s="49" t="s">
        <v>38</v>
      </c>
      <c r="D34" s="12">
        <v>100</v>
      </c>
      <c r="E34" s="12">
        <v>0.4</v>
      </c>
      <c r="F34" s="12">
        <v>0.4</v>
      </c>
      <c r="G34" s="12">
        <v>9.8000000000000007</v>
      </c>
      <c r="H34" s="12">
        <v>41.95</v>
      </c>
      <c r="I34" s="12">
        <v>0.04</v>
      </c>
      <c r="J34" s="12">
        <v>0.04</v>
      </c>
      <c r="K34" s="12">
        <v>0.02</v>
      </c>
      <c r="L34" s="12">
        <v>10</v>
      </c>
      <c r="M34" s="12"/>
      <c r="N34" s="12"/>
      <c r="O34" s="12"/>
      <c r="P34" s="12">
        <v>16</v>
      </c>
      <c r="Q34" s="12">
        <v>9</v>
      </c>
      <c r="R34" s="12">
        <v>2</v>
      </c>
      <c r="S34" s="12">
        <v>2.2000000000000002</v>
      </c>
      <c r="T34" s="14">
        <v>13.18</v>
      </c>
    </row>
    <row r="35" spans="1:20" x14ac:dyDescent="0.25">
      <c r="A35" s="180">
        <v>97</v>
      </c>
      <c r="B35" s="49">
        <v>5</v>
      </c>
      <c r="C35" s="181" t="s">
        <v>74</v>
      </c>
      <c r="D35" s="12">
        <v>20</v>
      </c>
      <c r="E35" s="12">
        <v>4.5</v>
      </c>
      <c r="F35" s="12">
        <v>5.6</v>
      </c>
      <c r="G35" s="12">
        <v>0</v>
      </c>
      <c r="H35" s="12">
        <v>68</v>
      </c>
      <c r="I35" s="12">
        <v>9.5000000000000001E-2</v>
      </c>
      <c r="J35" s="12">
        <v>1.2999999999999999E-2</v>
      </c>
      <c r="K35" s="12">
        <v>0.12</v>
      </c>
      <c r="L35" s="12">
        <v>0.64</v>
      </c>
      <c r="M35" s="12">
        <v>2.5000000000000001E-2</v>
      </c>
      <c r="N35" s="12">
        <v>328</v>
      </c>
      <c r="O35" s="12">
        <v>45.35</v>
      </c>
      <c r="P35" s="12">
        <v>400</v>
      </c>
      <c r="Q35" s="12">
        <v>20</v>
      </c>
      <c r="R35" s="12">
        <v>216</v>
      </c>
      <c r="S35" s="12">
        <v>0.44</v>
      </c>
      <c r="T35" s="14">
        <v>10.4</v>
      </c>
    </row>
    <row r="36" spans="1:20" ht="15.75" x14ac:dyDescent="0.25">
      <c r="A36" s="34"/>
      <c r="B36" s="49"/>
      <c r="C36" s="34" t="s">
        <v>48</v>
      </c>
      <c r="D36" s="14">
        <f>SUM(D30:D35)</f>
        <v>550</v>
      </c>
      <c r="E36" s="161">
        <f t="shared" ref="E36:T45" si="1">SUM(E30:E35)</f>
        <v>18.840000000000003</v>
      </c>
      <c r="F36" s="161">
        <f t="shared" si="1"/>
        <v>23.200000000000003</v>
      </c>
      <c r="G36" s="161">
        <f t="shared" si="1"/>
        <v>84.2</v>
      </c>
      <c r="H36" s="161">
        <f t="shared" si="1"/>
        <v>619.75</v>
      </c>
      <c r="I36" s="14">
        <f t="shared" si="1"/>
        <v>59.234999999999999</v>
      </c>
      <c r="J36" s="14">
        <f t="shared" si="1"/>
        <v>0.223</v>
      </c>
      <c r="K36" s="14">
        <f t="shared" si="1"/>
        <v>0.37</v>
      </c>
      <c r="L36" s="14">
        <f t="shared" si="1"/>
        <v>15.84</v>
      </c>
      <c r="M36" s="14">
        <f t="shared" si="1"/>
        <v>0.22500000000000001</v>
      </c>
      <c r="N36" s="14">
        <f t="shared" si="1"/>
        <v>1885.2</v>
      </c>
      <c r="O36" s="14">
        <f t="shared" si="1"/>
        <v>244.35</v>
      </c>
      <c r="P36" s="14">
        <f t="shared" si="1"/>
        <v>546.9</v>
      </c>
      <c r="Q36" s="14">
        <f t="shared" si="1"/>
        <v>66.8</v>
      </c>
      <c r="R36" s="14">
        <f t="shared" si="1"/>
        <v>372.6</v>
      </c>
      <c r="S36" s="14">
        <f t="shared" si="1"/>
        <v>4.4000000000000004</v>
      </c>
      <c r="T36" s="39">
        <f t="shared" si="1"/>
        <v>51.999999999999993</v>
      </c>
    </row>
    <row r="37" spans="1:20" x14ac:dyDescent="0.25">
      <c r="A37" s="1"/>
      <c r="B37" s="62"/>
      <c r="C37" s="1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8"/>
    </row>
    <row r="38" spans="1:20" ht="15.75" x14ac:dyDescent="0.25">
      <c r="A38" s="1"/>
      <c r="B38" s="62"/>
      <c r="C38" s="15" t="s">
        <v>42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8"/>
    </row>
    <row r="39" spans="1:20" x14ac:dyDescent="0.25">
      <c r="A39" s="34">
        <v>132</v>
      </c>
      <c r="B39" s="49">
        <v>1</v>
      </c>
      <c r="C39" s="49" t="s">
        <v>136</v>
      </c>
      <c r="D39" s="12">
        <v>250</v>
      </c>
      <c r="E39" s="12">
        <v>10.5</v>
      </c>
      <c r="F39" s="12">
        <v>5.45</v>
      </c>
      <c r="G39" s="12">
        <v>18.09</v>
      </c>
      <c r="H39" s="12">
        <v>167.5</v>
      </c>
      <c r="I39" s="12">
        <v>0.99</v>
      </c>
      <c r="J39" s="12">
        <v>7.0000000000000007E-2</v>
      </c>
      <c r="K39" s="12">
        <v>0.05</v>
      </c>
      <c r="L39" s="12">
        <v>6.4</v>
      </c>
      <c r="M39" s="12">
        <v>1.38</v>
      </c>
      <c r="N39" s="12">
        <v>716</v>
      </c>
      <c r="O39" s="12">
        <v>404</v>
      </c>
      <c r="P39" s="12">
        <v>28</v>
      </c>
      <c r="Q39" s="12">
        <v>21</v>
      </c>
      <c r="R39" s="12">
        <v>60</v>
      </c>
      <c r="S39" s="12">
        <v>1.05</v>
      </c>
      <c r="T39" s="14">
        <v>26.35</v>
      </c>
    </row>
    <row r="40" spans="1:20" x14ac:dyDescent="0.25">
      <c r="A40" s="34">
        <v>461</v>
      </c>
      <c r="B40" s="49">
        <v>2</v>
      </c>
      <c r="C40" s="49" t="s">
        <v>137</v>
      </c>
      <c r="D40" s="12">
        <v>150</v>
      </c>
      <c r="E40" s="12">
        <v>13.8</v>
      </c>
      <c r="F40" s="12">
        <v>16.399999999999999</v>
      </c>
      <c r="G40" s="12">
        <v>13.1</v>
      </c>
      <c r="H40" s="12">
        <v>257</v>
      </c>
      <c r="I40" s="12"/>
      <c r="J40" s="12">
        <v>0.01</v>
      </c>
      <c r="K40" s="12">
        <v>0.05</v>
      </c>
      <c r="L40" s="12">
        <v>0.87</v>
      </c>
      <c r="M40" s="12"/>
      <c r="N40" s="12">
        <v>1062.5</v>
      </c>
      <c r="O40" s="12">
        <v>125.8</v>
      </c>
      <c r="P40" s="12">
        <v>26.87</v>
      </c>
      <c r="Q40" s="12">
        <v>21.6</v>
      </c>
      <c r="R40" s="12">
        <v>71.2</v>
      </c>
      <c r="S40" s="12">
        <v>0.71</v>
      </c>
      <c r="T40" s="14">
        <v>35.51</v>
      </c>
    </row>
    <row r="41" spans="1:20" x14ac:dyDescent="0.25">
      <c r="A41" s="34">
        <v>516</v>
      </c>
      <c r="B41" s="49">
        <v>3</v>
      </c>
      <c r="C41" s="49" t="s">
        <v>138</v>
      </c>
      <c r="D41" s="12">
        <v>180</v>
      </c>
      <c r="E41" s="12">
        <v>6.3</v>
      </c>
      <c r="F41" s="12">
        <v>7.38</v>
      </c>
      <c r="G41" s="12">
        <v>42.3</v>
      </c>
      <c r="H41" s="12">
        <v>264.60000000000002</v>
      </c>
      <c r="I41" s="12"/>
      <c r="J41" s="12">
        <v>0.02</v>
      </c>
      <c r="K41" s="12"/>
      <c r="L41" s="12">
        <v>6.48</v>
      </c>
      <c r="M41" s="12"/>
      <c r="N41" s="12">
        <v>12</v>
      </c>
      <c r="O41" s="12">
        <v>11.25</v>
      </c>
      <c r="P41" s="12">
        <v>14.4</v>
      </c>
      <c r="Q41" s="12">
        <v>4.8</v>
      </c>
      <c r="R41" s="12">
        <v>4.8</v>
      </c>
      <c r="S41" s="12">
        <v>8.4</v>
      </c>
      <c r="T41" s="14">
        <v>6.76</v>
      </c>
    </row>
    <row r="42" spans="1:20" x14ac:dyDescent="0.25">
      <c r="A42" s="34">
        <v>648</v>
      </c>
      <c r="B42" s="49">
        <v>4</v>
      </c>
      <c r="C42" s="49" t="s">
        <v>46</v>
      </c>
      <c r="D42" s="12">
        <v>180</v>
      </c>
      <c r="E42" s="12">
        <v>0.18</v>
      </c>
      <c r="F42" s="12">
        <v>0</v>
      </c>
      <c r="G42" s="12">
        <v>28.4</v>
      </c>
      <c r="H42" s="12">
        <v>106.2</v>
      </c>
      <c r="I42" s="12"/>
      <c r="J42" s="12"/>
      <c r="K42" s="12">
        <v>1.7999999999999999E-2</v>
      </c>
      <c r="L42" s="12">
        <v>3.96</v>
      </c>
      <c r="M42" s="12">
        <v>0.18</v>
      </c>
      <c r="N42" s="12">
        <v>5.4</v>
      </c>
      <c r="O42" s="12">
        <v>136.80000000000001</v>
      </c>
      <c r="P42" s="12">
        <v>19.8</v>
      </c>
      <c r="Q42" s="12">
        <v>5.4</v>
      </c>
      <c r="R42" s="12">
        <v>16.2</v>
      </c>
      <c r="S42" s="12">
        <v>0.18</v>
      </c>
      <c r="T42" s="14">
        <v>6.26</v>
      </c>
    </row>
    <row r="43" spans="1:20" x14ac:dyDescent="0.25">
      <c r="A43" s="34"/>
      <c r="B43" s="49">
        <v>5</v>
      </c>
      <c r="C43" s="49" t="s">
        <v>39</v>
      </c>
      <c r="D43" s="12">
        <v>20</v>
      </c>
      <c r="E43" s="12">
        <v>2.31</v>
      </c>
      <c r="F43" s="12">
        <v>0.9</v>
      </c>
      <c r="G43" s="12">
        <v>15</v>
      </c>
      <c r="H43" s="12">
        <v>77.7</v>
      </c>
      <c r="I43" s="12"/>
      <c r="J43" s="12">
        <v>4.8000000000000001E-2</v>
      </c>
      <c r="K43" s="12">
        <v>0.01</v>
      </c>
      <c r="L43" s="12"/>
      <c r="M43" s="12">
        <v>0.48</v>
      </c>
      <c r="N43" s="12">
        <v>128.69999999999999</v>
      </c>
      <c r="O43" s="12">
        <v>39.299999999999997</v>
      </c>
      <c r="P43" s="12">
        <v>6.6</v>
      </c>
      <c r="Q43" s="12">
        <v>9.9</v>
      </c>
      <c r="R43" s="12">
        <v>25.5</v>
      </c>
      <c r="S43" s="12">
        <v>0.60000000000000009</v>
      </c>
      <c r="T43" s="14">
        <v>2.67</v>
      </c>
    </row>
    <row r="44" spans="1:20" x14ac:dyDescent="0.25">
      <c r="A44" s="34"/>
      <c r="B44" s="49">
        <v>6</v>
      </c>
      <c r="C44" s="49" t="s">
        <v>47</v>
      </c>
      <c r="D44" s="12">
        <v>20</v>
      </c>
      <c r="E44" s="12">
        <v>1.88</v>
      </c>
      <c r="F44" s="12">
        <v>0.34</v>
      </c>
      <c r="G44" s="12">
        <v>12.39</v>
      </c>
      <c r="H44" s="12">
        <v>62</v>
      </c>
      <c r="I44" s="12"/>
      <c r="J44" s="12">
        <v>0.05</v>
      </c>
      <c r="K44" s="12">
        <v>0.02</v>
      </c>
      <c r="L44" s="12"/>
      <c r="M44" s="12">
        <v>0.2</v>
      </c>
      <c r="N44" s="12">
        <v>183</v>
      </c>
      <c r="O44" s="12">
        <v>73.2</v>
      </c>
      <c r="P44" s="12">
        <v>10.8</v>
      </c>
      <c r="Q44" s="12">
        <v>14.4</v>
      </c>
      <c r="R44" s="12">
        <v>47.4</v>
      </c>
      <c r="S44" s="12">
        <v>1.2</v>
      </c>
      <c r="T44" s="14">
        <v>1.45</v>
      </c>
    </row>
    <row r="45" spans="1:20" ht="15.75" x14ac:dyDescent="0.25">
      <c r="A45" s="34"/>
      <c r="B45" s="49"/>
      <c r="C45" s="34" t="s">
        <v>48</v>
      </c>
      <c r="D45" s="12">
        <f>SUM(D39:D44)</f>
        <v>800</v>
      </c>
      <c r="E45" s="50">
        <f t="shared" si="1"/>
        <v>34.970000000000006</v>
      </c>
      <c r="F45" s="50">
        <f t="shared" si="1"/>
        <v>30.469999999999995</v>
      </c>
      <c r="G45" s="50">
        <f t="shared" si="1"/>
        <v>129.27999999999997</v>
      </c>
      <c r="H45" s="50">
        <f t="shared" si="1"/>
        <v>935.00000000000011</v>
      </c>
      <c r="I45" s="12">
        <f t="shared" si="1"/>
        <v>0.99</v>
      </c>
      <c r="J45" s="12">
        <f t="shared" si="1"/>
        <v>0.19800000000000001</v>
      </c>
      <c r="K45" s="12">
        <f t="shared" si="1"/>
        <v>0.14799999999999999</v>
      </c>
      <c r="L45" s="12">
        <f t="shared" si="1"/>
        <v>17.71</v>
      </c>
      <c r="M45" s="12">
        <f t="shared" si="1"/>
        <v>2.2400000000000002</v>
      </c>
      <c r="N45" s="12">
        <f t="shared" si="1"/>
        <v>2107.6000000000004</v>
      </c>
      <c r="O45" s="12">
        <f t="shared" si="1"/>
        <v>790.34999999999991</v>
      </c>
      <c r="P45" s="12">
        <f t="shared" si="1"/>
        <v>106.47</v>
      </c>
      <c r="Q45" s="12">
        <f t="shared" si="1"/>
        <v>77.099999999999994</v>
      </c>
      <c r="R45" s="12">
        <f t="shared" si="1"/>
        <v>225.1</v>
      </c>
      <c r="S45" s="12">
        <f t="shared" si="1"/>
        <v>12.139999999999999</v>
      </c>
      <c r="T45" s="39">
        <f t="shared" si="1"/>
        <v>79.000000000000014</v>
      </c>
    </row>
    <row r="46" spans="1:20" ht="19.5" x14ac:dyDescent="0.25">
      <c r="A46" s="34"/>
      <c r="B46" s="106"/>
      <c r="C46" s="34" t="s">
        <v>49</v>
      </c>
      <c r="D46" s="14">
        <f>D45+D36</f>
        <v>1350</v>
      </c>
      <c r="E46" s="14">
        <f t="shared" ref="E46:T46" si="2">E45+E36</f>
        <v>53.810000000000009</v>
      </c>
      <c r="F46" s="14">
        <f t="shared" si="2"/>
        <v>53.67</v>
      </c>
      <c r="G46" s="14">
        <f t="shared" si="2"/>
        <v>213.47999999999996</v>
      </c>
      <c r="H46" s="14">
        <f t="shared" si="2"/>
        <v>1554.75</v>
      </c>
      <c r="I46" s="14">
        <f t="shared" si="2"/>
        <v>60.225000000000001</v>
      </c>
      <c r="J46" s="14">
        <f t="shared" si="2"/>
        <v>0.42100000000000004</v>
      </c>
      <c r="K46" s="14">
        <f t="shared" si="2"/>
        <v>0.51800000000000002</v>
      </c>
      <c r="L46" s="14">
        <f t="shared" si="2"/>
        <v>33.549999999999997</v>
      </c>
      <c r="M46" s="14">
        <f t="shared" si="2"/>
        <v>2.4650000000000003</v>
      </c>
      <c r="N46" s="14">
        <f t="shared" si="2"/>
        <v>3992.8</v>
      </c>
      <c r="O46" s="14">
        <f t="shared" si="2"/>
        <v>1034.6999999999998</v>
      </c>
      <c r="P46" s="14">
        <f t="shared" si="2"/>
        <v>653.37</v>
      </c>
      <c r="Q46" s="14">
        <f t="shared" si="2"/>
        <v>143.89999999999998</v>
      </c>
      <c r="R46" s="14">
        <f t="shared" si="2"/>
        <v>597.70000000000005</v>
      </c>
      <c r="S46" s="14">
        <f t="shared" si="2"/>
        <v>16.54</v>
      </c>
      <c r="T46" s="53">
        <f t="shared" si="2"/>
        <v>131</v>
      </c>
    </row>
  </sheetData>
  <mergeCells count="8">
    <mergeCell ref="A26:T26"/>
    <mergeCell ref="A27:T27"/>
    <mergeCell ref="B30:B31"/>
    <mergeCell ref="A1:T1"/>
    <mergeCell ref="A2:T2"/>
    <mergeCell ref="A3:T3"/>
    <mergeCell ref="A13:B13"/>
    <mergeCell ref="A25:T25"/>
  </mergeCells>
  <pageMargins left="0.17986099999999997" right="0.159722" top="0.37013899999999988" bottom="0.159722" header="0.51180599999999998" footer="0.51180599999999998"/>
  <pageSetup paperSize="9" scale="65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indexed="5"/>
  </sheetPr>
  <dimension ref="A1:IW48"/>
  <sheetViews>
    <sheetView view="pageBreakPreview" topLeftCell="A22" zoomScale="70" workbookViewId="0">
      <selection activeCell="T11" sqref="T11"/>
    </sheetView>
  </sheetViews>
  <sheetFormatPr defaultRowHeight="15" customHeight="1" x14ac:dyDescent="0.25"/>
  <cols>
    <col min="1" max="1" width="10.5703125" style="1" customWidth="1"/>
    <col min="2" max="2" width="6.140625" style="62" customWidth="1"/>
    <col min="3" max="3" width="26.5703125" style="1" customWidth="1"/>
    <col min="4" max="4" width="9.42578125" style="1" customWidth="1"/>
    <col min="5" max="8" width="10" style="1" customWidth="1"/>
    <col min="9" max="19" width="7.85546875" style="1" customWidth="1"/>
    <col min="20" max="20" width="11.28515625" style="17" customWidth="1"/>
    <col min="21" max="257" width="9.140625" style="1" customWidth="1"/>
  </cols>
  <sheetData>
    <row r="1" spans="1:21" ht="15" customHeight="1" x14ac:dyDescent="0.25">
      <c r="A1" s="274" t="s">
        <v>11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1" ht="15" customHeight="1" x14ac:dyDescent="0.25">
      <c r="A2" s="274" t="s">
        <v>139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1" ht="15" customHeight="1" x14ac:dyDescent="0.25">
      <c r="A3" s="275" t="s">
        <v>13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1:21" ht="33" customHeight="1" x14ac:dyDescent="0.25">
      <c r="A4" s="11" t="s">
        <v>14</v>
      </c>
      <c r="B4" s="11" t="s">
        <v>15</v>
      </c>
      <c r="C4" s="38" t="s">
        <v>16</v>
      </c>
      <c r="D4" s="38" t="s">
        <v>17</v>
      </c>
      <c r="E4" s="38" t="s">
        <v>18</v>
      </c>
      <c r="F4" s="38" t="s">
        <v>19</v>
      </c>
      <c r="G4" s="38" t="s">
        <v>20</v>
      </c>
      <c r="H4" s="38" t="s">
        <v>21</v>
      </c>
      <c r="I4" s="38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12" t="s">
        <v>27</v>
      </c>
      <c r="O4" s="12" t="s">
        <v>28</v>
      </c>
      <c r="P4" s="12" t="s">
        <v>29</v>
      </c>
      <c r="Q4" s="12" t="s">
        <v>30</v>
      </c>
      <c r="R4" s="12" t="s">
        <v>31</v>
      </c>
      <c r="S4" s="12" t="s">
        <v>32</v>
      </c>
      <c r="T4" s="14" t="s">
        <v>33</v>
      </c>
    </row>
    <row r="5" spans="1:21" ht="15.75" x14ac:dyDescent="0.25">
      <c r="C5" s="50" t="s">
        <v>34</v>
      </c>
      <c r="D5" s="34"/>
      <c r="E5" s="34"/>
      <c r="F5" s="34"/>
      <c r="G5" s="34"/>
      <c r="H5" s="34"/>
      <c r="I5" s="34"/>
    </row>
    <row r="6" spans="1:21" ht="28.5" customHeight="1" x14ac:dyDescent="0.25">
      <c r="A6" s="63">
        <v>401</v>
      </c>
      <c r="B6" s="64">
        <v>1</v>
      </c>
      <c r="C6" s="167" t="s">
        <v>140</v>
      </c>
      <c r="D6" s="65">
        <v>90</v>
      </c>
      <c r="E6" s="12">
        <v>13.32</v>
      </c>
      <c r="F6" s="12">
        <v>2.7</v>
      </c>
      <c r="G6" s="12">
        <v>9</v>
      </c>
      <c r="H6" s="79">
        <v>113.4</v>
      </c>
      <c r="I6" s="12">
        <v>9</v>
      </c>
      <c r="J6" s="24">
        <v>8.1000000000000003E-2</v>
      </c>
      <c r="K6" s="12">
        <v>0.11700000000000001</v>
      </c>
      <c r="L6" s="12">
        <v>0.36</v>
      </c>
      <c r="M6" s="12">
        <v>1.62</v>
      </c>
      <c r="N6" s="12">
        <v>1429.2</v>
      </c>
      <c r="O6" s="12">
        <v>254.7</v>
      </c>
      <c r="P6" s="12">
        <v>57.6</v>
      </c>
      <c r="Q6" s="12">
        <v>28.8</v>
      </c>
      <c r="R6" s="12">
        <v>154.80000000000001</v>
      </c>
      <c r="S6" s="12">
        <v>1.08</v>
      </c>
      <c r="T6" s="70">
        <v>45.8</v>
      </c>
    </row>
    <row r="7" spans="1:21" ht="14.25" customHeight="1" x14ac:dyDescent="0.25">
      <c r="A7" s="75">
        <v>685</v>
      </c>
      <c r="B7" s="83">
        <v>2</v>
      </c>
      <c r="C7" s="167" t="s">
        <v>141</v>
      </c>
      <c r="D7" s="65">
        <v>200</v>
      </c>
      <c r="E7" s="79">
        <v>0.3</v>
      </c>
      <c r="F7" s="79">
        <v>0</v>
      </c>
      <c r="G7" s="79">
        <v>15.2</v>
      </c>
      <c r="H7" s="79">
        <v>60</v>
      </c>
      <c r="I7" s="12">
        <v>17</v>
      </c>
      <c r="J7" s="24">
        <v>0.02</v>
      </c>
      <c r="K7" s="12">
        <v>0.08</v>
      </c>
      <c r="L7" s="12">
        <v>0.1</v>
      </c>
      <c r="M7" s="12">
        <v>7.0000000000000007E-2</v>
      </c>
      <c r="N7" s="12">
        <v>3.8</v>
      </c>
      <c r="O7" s="12">
        <v>465</v>
      </c>
      <c r="P7" s="12">
        <v>0.04</v>
      </c>
      <c r="Q7" s="12">
        <v>47</v>
      </c>
      <c r="R7" s="12">
        <v>54</v>
      </c>
      <c r="S7" s="12">
        <v>0.01</v>
      </c>
      <c r="T7" s="81">
        <v>3.24</v>
      </c>
    </row>
    <row r="8" spans="1:21" x14ac:dyDescent="0.25">
      <c r="A8" s="75"/>
      <c r="B8" s="200">
        <v>3</v>
      </c>
      <c r="C8" s="167" t="s">
        <v>39</v>
      </c>
      <c r="D8" s="65">
        <v>30</v>
      </c>
      <c r="E8" s="81">
        <v>2.31</v>
      </c>
      <c r="F8" s="81">
        <v>0.9</v>
      </c>
      <c r="G8" s="79">
        <v>15</v>
      </c>
      <c r="H8" s="79">
        <v>77.7</v>
      </c>
      <c r="I8" s="12"/>
      <c r="J8" s="201">
        <v>4.8000000000000001E-2</v>
      </c>
      <c r="K8" s="38">
        <v>0.01</v>
      </c>
      <c r="L8" s="38"/>
      <c r="M8" s="38">
        <v>0.48</v>
      </c>
      <c r="N8" s="38">
        <v>128.69999999999999</v>
      </c>
      <c r="O8" s="38">
        <v>39.299999999999997</v>
      </c>
      <c r="P8" s="38">
        <v>6.6</v>
      </c>
      <c r="Q8" s="38">
        <v>9.9</v>
      </c>
      <c r="R8" s="38">
        <v>25.5</v>
      </c>
      <c r="S8" s="38">
        <v>0.60000000000000009</v>
      </c>
      <c r="T8" s="86">
        <v>2.67</v>
      </c>
    </row>
    <row r="9" spans="1:21" x14ac:dyDescent="0.25">
      <c r="A9" s="75">
        <v>511</v>
      </c>
      <c r="B9" s="49">
        <v>4</v>
      </c>
      <c r="C9" s="202" t="s">
        <v>142</v>
      </c>
      <c r="D9" s="65">
        <v>180</v>
      </c>
      <c r="E9" s="81">
        <v>3.63</v>
      </c>
      <c r="F9" s="81">
        <v>8.4</v>
      </c>
      <c r="G9" s="79">
        <v>38.6</v>
      </c>
      <c r="H9" s="79">
        <v>219</v>
      </c>
      <c r="I9" s="34">
        <v>0.05</v>
      </c>
      <c r="J9" s="203">
        <v>3.5999999999999997E-2</v>
      </c>
      <c r="K9" s="34">
        <v>4.4999999999999998E-2</v>
      </c>
      <c r="L9" s="34">
        <v>2.1</v>
      </c>
      <c r="M9" s="34">
        <v>0.84</v>
      </c>
      <c r="N9" s="34">
        <v>389</v>
      </c>
      <c r="O9" s="34">
        <v>128.5</v>
      </c>
      <c r="P9" s="34">
        <v>14.3</v>
      </c>
      <c r="Q9" s="34">
        <v>20.5</v>
      </c>
      <c r="R9" s="34">
        <v>63.1</v>
      </c>
      <c r="S9" s="34">
        <v>0.69</v>
      </c>
      <c r="T9" s="81">
        <v>18.29</v>
      </c>
    </row>
    <row r="10" spans="1:21" ht="15.75" x14ac:dyDescent="0.25">
      <c r="A10" s="34" t="s">
        <v>40</v>
      </c>
      <c r="B10" s="49" t="s">
        <v>40</v>
      </c>
      <c r="C10" s="204" t="s">
        <v>52</v>
      </c>
      <c r="D10" s="205" t="s">
        <v>40</v>
      </c>
      <c r="E10" s="206" t="s">
        <v>40</v>
      </c>
      <c r="F10" s="206" t="s">
        <v>40</v>
      </c>
      <c r="G10" s="206" t="s">
        <v>40</v>
      </c>
      <c r="H10" s="206" t="s">
        <v>40</v>
      </c>
      <c r="I10" s="87"/>
      <c r="J10" s="34" t="s">
        <v>40</v>
      </c>
      <c r="K10" s="34" t="s">
        <v>40</v>
      </c>
      <c r="L10" s="34" t="s">
        <v>40</v>
      </c>
      <c r="M10" s="34" t="s">
        <v>40</v>
      </c>
      <c r="N10" s="34" t="s">
        <v>40</v>
      </c>
      <c r="O10" s="34" t="s">
        <v>40</v>
      </c>
      <c r="P10" s="34" t="s">
        <v>40</v>
      </c>
      <c r="Q10" s="34" t="s">
        <v>40</v>
      </c>
      <c r="R10" s="34" t="s">
        <v>40</v>
      </c>
      <c r="S10" s="34" t="s">
        <v>40</v>
      </c>
      <c r="T10" s="110" t="s">
        <v>40</v>
      </c>
    </row>
    <row r="11" spans="1:21" ht="15.75" x14ac:dyDescent="0.25">
      <c r="A11" s="87"/>
      <c r="B11" s="76"/>
      <c r="C11" s="207" t="s">
        <v>41</v>
      </c>
      <c r="D11" s="108">
        <f>SUM(D6:D10)</f>
        <v>500</v>
      </c>
      <c r="E11" s="208">
        <f t="shared" ref="E11:T11" si="0">SUM(E6:E10)</f>
        <v>19.560000000000002</v>
      </c>
      <c r="F11" s="208">
        <f t="shared" si="0"/>
        <v>12</v>
      </c>
      <c r="G11" s="208">
        <f t="shared" si="0"/>
        <v>77.800000000000011</v>
      </c>
      <c r="H11" s="209">
        <f t="shared" si="0"/>
        <v>470.1</v>
      </c>
      <c r="I11" s="37">
        <f t="shared" si="0"/>
        <v>26.05</v>
      </c>
      <c r="J11" s="37">
        <f t="shared" si="0"/>
        <v>0.18500000000000003</v>
      </c>
      <c r="K11" s="37">
        <f t="shared" si="0"/>
        <v>0.252</v>
      </c>
      <c r="L11" s="37">
        <f t="shared" si="0"/>
        <v>2.56</v>
      </c>
      <c r="M11" s="37">
        <f t="shared" si="0"/>
        <v>3.01</v>
      </c>
      <c r="N11" s="37">
        <f t="shared" si="0"/>
        <v>1950.7</v>
      </c>
      <c r="O11" s="37">
        <f t="shared" si="0"/>
        <v>887.5</v>
      </c>
      <c r="P11" s="37">
        <f t="shared" si="0"/>
        <v>78.539999999999992</v>
      </c>
      <c r="Q11" s="37">
        <f t="shared" si="0"/>
        <v>106.2</v>
      </c>
      <c r="R11" s="37">
        <f t="shared" si="0"/>
        <v>297.40000000000003</v>
      </c>
      <c r="S11" s="37">
        <f t="shared" si="0"/>
        <v>2.38</v>
      </c>
      <c r="T11" s="210">
        <f t="shared" si="0"/>
        <v>70</v>
      </c>
    </row>
    <row r="12" spans="1:21" ht="15.75" x14ac:dyDescent="0.25">
      <c r="C12" s="211"/>
      <c r="D12" s="212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213"/>
      <c r="U12" s="40"/>
    </row>
    <row r="13" spans="1:21" ht="30.6" customHeight="1" x14ac:dyDescent="0.25">
      <c r="A13" s="276" t="s">
        <v>40</v>
      </c>
      <c r="B13" s="276"/>
      <c r="C13" s="15" t="s">
        <v>40</v>
      </c>
      <c r="D13" s="214"/>
    </row>
    <row r="14" spans="1:21" ht="15.75" x14ac:dyDescent="0.25">
      <c r="C14" s="15" t="s">
        <v>42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8"/>
    </row>
    <row r="15" spans="1:21" ht="15.75" x14ac:dyDescent="0.25">
      <c r="A15" s="34"/>
      <c r="B15" s="49"/>
      <c r="C15" s="113"/>
      <c r="D15" s="2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4"/>
    </row>
    <row r="16" spans="1:21" ht="30.75" customHeight="1" x14ac:dyDescent="0.25">
      <c r="A16" s="34">
        <v>135</v>
      </c>
      <c r="B16" s="49">
        <v>1</v>
      </c>
      <c r="C16" s="49" t="s">
        <v>143</v>
      </c>
      <c r="D16" s="12">
        <v>200</v>
      </c>
      <c r="E16" s="12">
        <v>4.1900000000000004</v>
      </c>
      <c r="F16" s="12">
        <v>8.99</v>
      </c>
      <c r="G16" s="12">
        <v>9.33</v>
      </c>
      <c r="H16" s="12">
        <v>130.30000000000001</v>
      </c>
      <c r="I16" s="12"/>
      <c r="J16" s="12">
        <v>0.06</v>
      </c>
      <c r="K16" s="12">
        <v>0.06</v>
      </c>
      <c r="L16" s="12">
        <v>20.5</v>
      </c>
      <c r="M16" s="12">
        <v>0.8</v>
      </c>
      <c r="N16" s="12">
        <v>519</v>
      </c>
      <c r="O16" s="12">
        <v>302.5</v>
      </c>
      <c r="P16" s="12">
        <v>74</v>
      </c>
      <c r="Q16" s="12">
        <v>26</v>
      </c>
      <c r="R16" s="12">
        <v>191</v>
      </c>
      <c r="S16" s="12">
        <v>0.8</v>
      </c>
      <c r="T16" s="14">
        <v>13.22</v>
      </c>
    </row>
    <row r="17" spans="1:20" ht="30" x14ac:dyDescent="0.25">
      <c r="A17" s="34" t="s">
        <v>144</v>
      </c>
      <c r="B17" s="49">
        <v>2</v>
      </c>
      <c r="C17" s="49" t="s">
        <v>145</v>
      </c>
      <c r="D17" s="12">
        <v>240</v>
      </c>
      <c r="E17" s="12" t="s">
        <v>146</v>
      </c>
      <c r="F17" s="12" t="s">
        <v>147</v>
      </c>
      <c r="G17" s="12" t="s">
        <v>148</v>
      </c>
      <c r="H17" s="12" t="s">
        <v>149</v>
      </c>
      <c r="I17" s="12">
        <v>0</v>
      </c>
      <c r="J17" s="12">
        <v>0.8</v>
      </c>
      <c r="K17" s="12" t="s">
        <v>150</v>
      </c>
      <c r="L17" s="12">
        <v>5.5</v>
      </c>
      <c r="M17" s="12" t="s">
        <v>151</v>
      </c>
      <c r="N17" s="12" t="s">
        <v>152</v>
      </c>
      <c r="O17" s="12" t="s">
        <v>153</v>
      </c>
      <c r="P17" s="12" t="s">
        <v>154</v>
      </c>
      <c r="Q17" s="12" t="s">
        <v>155</v>
      </c>
      <c r="R17" s="12" t="s">
        <v>156</v>
      </c>
      <c r="S17" s="12" t="s">
        <v>157</v>
      </c>
      <c r="T17" s="14">
        <v>54.38</v>
      </c>
    </row>
    <row r="18" spans="1:20" x14ac:dyDescent="0.25">
      <c r="A18" s="34">
        <v>648</v>
      </c>
      <c r="B18" s="49">
        <v>3</v>
      </c>
      <c r="C18" s="49" t="s">
        <v>158</v>
      </c>
      <c r="D18" s="12">
        <v>200</v>
      </c>
      <c r="E18" s="12">
        <v>0.51</v>
      </c>
      <c r="F18" s="12">
        <v>0.05</v>
      </c>
      <c r="G18" s="12">
        <v>43.72</v>
      </c>
      <c r="H18" s="12">
        <v>172</v>
      </c>
      <c r="I18" s="12">
        <v>0.05</v>
      </c>
      <c r="J18" s="12">
        <v>0.06</v>
      </c>
      <c r="K18" s="12">
        <v>0.02</v>
      </c>
      <c r="L18" s="12"/>
      <c r="M18" s="12">
        <v>1.38</v>
      </c>
      <c r="N18" s="12">
        <v>256.5</v>
      </c>
      <c r="O18" s="12">
        <v>36</v>
      </c>
      <c r="P18" s="12">
        <v>10.9</v>
      </c>
      <c r="Q18" s="12">
        <v>7.8</v>
      </c>
      <c r="R18" s="12">
        <v>200.5</v>
      </c>
      <c r="S18" s="12">
        <v>0.71</v>
      </c>
      <c r="T18" s="14">
        <v>7.28</v>
      </c>
    </row>
    <row r="19" spans="1:20" x14ac:dyDescent="0.25">
      <c r="A19" s="34"/>
      <c r="B19" s="49">
        <v>4</v>
      </c>
      <c r="C19" s="49" t="s">
        <v>39</v>
      </c>
      <c r="D19" s="12">
        <v>30</v>
      </c>
      <c r="E19" s="12">
        <v>2.31</v>
      </c>
      <c r="F19" s="12">
        <v>0.9</v>
      </c>
      <c r="G19" s="12">
        <v>15</v>
      </c>
      <c r="H19" s="12">
        <v>77.7</v>
      </c>
      <c r="I19" s="12"/>
      <c r="J19" s="12">
        <v>4.8000000000000001E-2</v>
      </c>
      <c r="K19" s="12">
        <v>0.01</v>
      </c>
      <c r="L19" s="12"/>
      <c r="M19" s="12">
        <v>0.48</v>
      </c>
      <c r="N19" s="12">
        <v>128.69999999999999</v>
      </c>
      <c r="O19" s="12">
        <v>39.299999999999997</v>
      </c>
      <c r="P19" s="12">
        <v>6.6</v>
      </c>
      <c r="Q19" s="12">
        <v>9.9</v>
      </c>
      <c r="R19" s="12">
        <v>25.5</v>
      </c>
      <c r="S19" s="12">
        <v>0.60000000000000009</v>
      </c>
      <c r="T19" s="14">
        <v>2.67</v>
      </c>
    </row>
    <row r="20" spans="1:20" x14ac:dyDescent="0.25">
      <c r="A20" s="34"/>
      <c r="B20" s="49">
        <v>5</v>
      </c>
      <c r="C20" s="49" t="s">
        <v>47</v>
      </c>
      <c r="D20" s="12">
        <v>30</v>
      </c>
      <c r="E20" s="12">
        <v>1.88</v>
      </c>
      <c r="F20" s="12">
        <v>0.34</v>
      </c>
      <c r="G20" s="12">
        <v>12.39</v>
      </c>
      <c r="H20" s="12">
        <v>62</v>
      </c>
      <c r="I20" s="12"/>
      <c r="J20" s="12">
        <v>0.05</v>
      </c>
      <c r="K20" s="12">
        <v>0.02</v>
      </c>
      <c r="L20" s="12"/>
      <c r="M20" s="12">
        <v>0.2</v>
      </c>
      <c r="N20" s="12">
        <v>183</v>
      </c>
      <c r="O20" s="12">
        <v>73.2</v>
      </c>
      <c r="P20" s="12">
        <v>10.8</v>
      </c>
      <c r="Q20" s="12">
        <v>14.4</v>
      </c>
      <c r="R20" s="12">
        <v>47.4</v>
      </c>
      <c r="S20" s="12">
        <v>1.2</v>
      </c>
      <c r="T20" s="14">
        <v>1.45</v>
      </c>
    </row>
    <row r="21" spans="1:20" ht="15.75" x14ac:dyDescent="0.25">
      <c r="A21" s="34"/>
      <c r="B21" s="49"/>
      <c r="C21" s="34" t="s">
        <v>48</v>
      </c>
      <c r="D21" s="12">
        <f>SUM(D15:D20)</f>
        <v>700</v>
      </c>
      <c r="E21" s="50">
        <f t="shared" ref="E21:T21" si="1">SUM(E15:E20)</f>
        <v>8.89</v>
      </c>
      <c r="F21" s="50">
        <f t="shared" si="1"/>
        <v>10.280000000000001</v>
      </c>
      <c r="G21" s="50">
        <f t="shared" si="1"/>
        <v>80.44</v>
      </c>
      <c r="H21" s="50">
        <v>821</v>
      </c>
      <c r="I21" s="12">
        <f t="shared" si="1"/>
        <v>0.05</v>
      </c>
      <c r="J21" s="12">
        <f t="shared" si="1"/>
        <v>1.0180000000000002</v>
      </c>
      <c r="K21" s="12">
        <f t="shared" si="1"/>
        <v>0.11</v>
      </c>
      <c r="L21" s="12">
        <f t="shared" si="1"/>
        <v>26</v>
      </c>
      <c r="M21" s="12">
        <f t="shared" si="1"/>
        <v>2.86</v>
      </c>
      <c r="N21" s="12">
        <f t="shared" si="1"/>
        <v>1087.2</v>
      </c>
      <c r="O21" s="12">
        <f t="shared" si="1"/>
        <v>451</v>
      </c>
      <c r="P21" s="12">
        <f t="shared" si="1"/>
        <v>102.3</v>
      </c>
      <c r="Q21" s="12">
        <f t="shared" si="1"/>
        <v>58.099999999999994</v>
      </c>
      <c r="R21" s="12">
        <f t="shared" si="1"/>
        <v>464.4</v>
      </c>
      <c r="S21" s="12">
        <f t="shared" si="1"/>
        <v>3.3100000000000005</v>
      </c>
      <c r="T21" s="39">
        <f t="shared" si="1"/>
        <v>79.000000000000014</v>
      </c>
    </row>
    <row r="22" spans="1:20" ht="19.5" x14ac:dyDescent="0.25">
      <c r="A22" s="34"/>
      <c r="B22" s="106"/>
      <c r="C22" s="34" t="s">
        <v>49</v>
      </c>
      <c r="D22" s="12">
        <f>D21+D11</f>
        <v>1200</v>
      </c>
      <c r="E22" s="12">
        <f t="shared" ref="E22:T22" si="2">E21+E11</f>
        <v>28.450000000000003</v>
      </c>
      <c r="F22" s="12">
        <f t="shared" si="2"/>
        <v>22.28</v>
      </c>
      <c r="G22" s="12">
        <f t="shared" si="2"/>
        <v>158.24</v>
      </c>
      <c r="H22" s="12">
        <f t="shared" si="2"/>
        <v>1291.0999999999999</v>
      </c>
      <c r="I22" s="12">
        <f t="shared" si="2"/>
        <v>26.1</v>
      </c>
      <c r="J22" s="12">
        <f t="shared" si="2"/>
        <v>1.2030000000000003</v>
      </c>
      <c r="K22" s="12">
        <f t="shared" si="2"/>
        <v>0.36199999999999999</v>
      </c>
      <c r="L22" s="12">
        <f t="shared" si="2"/>
        <v>28.56</v>
      </c>
      <c r="M22" s="12">
        <f t="shared" si="2"/>
        <v>5.8699999999999992</v>
      </c>
      <c r="N22" s="12">
        <f t="shared" si="2"/>
        <v>3037.9</v>
      </c>
      <c r="O22" s="12">
        <f t="shared" si="2"/>
        <v>1338.5</v>
      </c>
      <c r="P22" s="12">
        <f t="shared" si="2"/>
        <v>180.83999999999997</v>
      </c>
      <c r="Q22" s="12">
        <f t="shared" si="2"/>
        <v>164.3</v>
      </c>
      <c r="R22" s="12">
        <f t="shared" si="2"/>
        <v>761.8</v>
      </c>
      <c r="S22" s="12">
        <f t="shared" si="2"/>
        <v>5.69</v>
      </c>
      <c r="T22" s="53">
        <f t="shared" si="2"/>
        <v>149</v>
      </c>
    </row>
    <row r="24" spans="1:20" ht="12.75" customHeight="1" x14ac:dyDescent="0.25">
      <c r="A24" s="274" t="s">
        <v>11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</row>
    <row r="25" spans="1:20" ht="12.75" customHeight="1" x14ac:dyDescent="0.25">
      <c r="A25" s="274" t="s">
        <v>139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</row>
    <row r="26" spans="1:20" ht="12.75" customHeight="1" x14ac:dyDescent="0.25">
      <c r="A26" s="275" t="s">
        <v>50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</row>
    <row r="27" spans="1:20" ht="33.75" hidden="1" customHeight="1" x14ac:dyDescent="0.25">
      <c r="A27" s="11" t="s">
        <v>14</v>
      </c>
      <c r="B27" s="11" t="s">
        <v>15</v>
      </c>
      <c r="C27" s="12" t="s">
        <v>16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2" t="s">
        <v>22</v>
      </c>
      <c r="J27" s="12" t="s">
        <v>23</v>
      </c>
      <c r="K27" s="12" t="s">
        <v>24</v>
      </c>
      <c r="L27" s="12" t="s">
        <v>25</v>
      </c>
      <c r="M27" s="12" t="s">
        <v>26</v>
      </c>
      <c r="N27" s="12" t="s">
        <v>27</v>
      </c>
      <c r="O27" s="12" t="s">
        <v>28</v>
      </c>
      <c r="P27" s="12" t="s">
        <v>29</v>
      </c>
      <c r="Q27" s="12" t="s">
        <v>30</v>
      </c>
      <c r="R27" s="12" t="s">
        <v>31</v>
      </c>
      <c r="S27" s="12" t="s">
        <v>32</v>
      </c>
      <c r="T27" s="14" t="s">
        <v>33</v>
      </c>
    </row>
    <row r="28" spans="1:20" ht="15.75" x14ac:dyDescent="0.25">
      <c r="C28" s="15" t="s">
        <v>34</v>
      </c>
    </row>
    <row r="29" spans="1:20" ht="30" x14ac:dyDescent="0.25">
      <c r="A29" s="34">
        <v>390</v>
      </c>
      <c r="B29" s="107">
        <v>1</v>
      </c>
      <c r="C29" s="56" t="s">
        <v>159</v>
      </c>
      <c r="D29" s="12">
        <v>100</v>
      </c>
      <c r="E29" s="12">
        <v>14.8</v>
      </c>
      <c r="F29" s="12">
        <v>3</v>
      </c>
      <c r="G29" s="12">
        <v>10</v>
      </c>
      <c r="H29" s="12">
        <v>126</v>
      </c>
      <c r="I29" s="24">
        <v>10</v>
      </c>
      <c r="J29" s="12">
        <v>0.09</v>
      </c>
      <c r="K29" s="12">
        <v>0.13</v>
      </c>
      <c r="L29" s="12">
        <v>0.4</v>
      </c>
      <c r="M29" s="12">
        <v>1.8</v>
      </c>
      <c r="N29" s="12">
        <v>1588</v>
      </c>
      <c r="O29" s="12">
        <v>283</v>
      </c>
      <c r="P29" s="12">
        <v>64</v>
      </c>
      <c r="Q29" s="12">
        <v>32</v>
      </c>
      <c r="R29" s="12">
        <v>172</v>
      </c>
      <c r="S29" s="12">
        <v>1.2</v>
      </c>
      <c r="T29" s="14">
        <v>30</v>
      </c>
    </row>
    <row r="30" spans="1:20" x14ac:dyDescent="0.25">
      <c r="A30" s="34">
        <v>685</v>
      </c>
      <c r="B30" s="160">
        <v>2</v>
      </c>
      <c r="C30" s="57" t="s">
        <v>37</v>
      </c>
      <c r="D30" s="134">
        <v>190</v>
      </c>
      <c r="E30" s="134">
        <v>0.19</v>
      </c>
      <c r="F30" s="134">
        <v>0</v>
      </c>
      <c r="G30" s="134">
        <v>14.25</v>
      </c>
      <c r="H30" s="134">
        <v>55.1</v>
      </c>
      <c r="I30" s="12">
        <v>16.149999999999999</v>
      </c>
      <c r="J30" s="12">
        <v>1.9E-2</v>
      </c>
      <c r="K30" s="12">
        <v>7.5999999999999998E-2</v>
      </c>
      <c r="L30" s="12">
        <v>0.09</v>
      </c>
      <c r="M30" s="12">
        <v>6.6000000000000003E-2</v>
      </c>
      <c r="N30" s="12">
        <v>3.61</v>
      </c>
      <c r="O30" s="12">
        <v>441.75</v>
      </c>
      <c r="P30" s="12">
        <v>3.7999999999999999E-2</v>
      </c>
      <c r="Q30" s="12">
        <v>44.65</v>
      </c>
      <c r="R30" s="12">
        <v>51.3</v>
      </c>
      <c r="S30" s="12">
        <v>9.4999999999999998E-3</v>
      </c>
      <c r="T30" s="14">
        <v>2.02</v>
      </c>
    </row>
    <row r="31" spans="1:20" x14ac:dyDescent="0.25">
      <c r="A31" s="34">
        <v>511</v>
      </c>
      <c r="B31" s="49">
        <v>3</v>
      </c>
      <c r="C31" s="83" t="s">
        <v>160</v>
      </c>
      <c r="D31" s="12">
        <v>180</v>
      </c>
      <c r="E31" s="12">
        <v>4.32</v>
      </c>
      <c r="F31" s="12">
        <v>7.2</v>
      </c>
      <c r="G31" s="12">
        <v>44.1</v>
      </c>
      <c r="H31" s="12">
        <v>262.8</v>
      </c>
      <c r="I31" s="24">
        <v>0.06</v>
      </c>
      <c r="J31" s="12">
        <v>0.04</v>
      </c>
      <c r="K31" s="12">
        <v>0.4</v>
      </c>
      <c r="L31" s="12"/>
      <c r="M31" s="12">
        <v>0.92</v>
      </c>
      <c r="N31" s="12">
        <v>214.8</v>
      </c>
      <c r="O31" s="12">
        <v>40.799999999999997</v>
      </c>
      <c r="P31" s="12">
        <v>2.4</v>
      </c>
      <c r="Q31" s="12">
        <v>19.2</v>
      </c>
      <c r="R31" s="12">
        <v>62.4</v>
      </c>
      <c r="S31" s="12">
        <v>0.57000000000000006</v>
      </c>
      <c r="T31" s="14">
        <v>8.31</v>
      </c>
    </row>
    <row r="32" spans="1:20" x14ac:dyDescent="0.25">
      <c r="A32" s="34"/>
      <c r="B32" s="49">
        <v>4</v>
      </c>
      <c r="C32" s="83" t="s">
        <v>39</v>
      </c>
      <c r="D32" s="12">
        <v>30</v>
      </c>
      <c r="E32" s="12">
        <v>2.31</v>
      </c>
      <c r="F32" s="12">
        <v>0.9</v>
      </c>
      <c r="G32" s="12">
        <v>15</v>
      </c>
      <c r="H32" s="12">
        <v>77.7</v>
      </c>
      <c r="I32" s="24"/>
      <c r="J32" s="12">
        <v>4.8000000000000001E-2</v>
      </c>
      <c r="K32" s="12">
        <v>0.01</v>
      </c>
      <c r="L32" s="12"/>
      <c r="M32" s="12">
        <v>0.48</v>
      </c>
      <c r="N32" s="12">
        <v>128.69999999999999</v>
      </c>
      <c r="O32" s="12">
        <v>39.299999999999997</v>
      </c>
      <c r="P32" s="12">
        <v>6.6</v>
      </c>
      <c r="Q32" s="12">
        <v>9.9</v>
      </c>
      <c r="R32" s="12">
        <v>25.5</v>
      </c>
      <c r="S32" s="12">
        <v>0.60000000000000009</v>
      </c>
      <c r="T32" s="14">
        <v>2.67</v>
      </c>
    </row>
    <row r="33" spans="1:24" x14ac:dyDescent="0.25">
      <c r="A33" s="34"/>
      <c r="B33" s="49">
        <v>5</v>
      </c>
      <c r="C33" s="49" t="s">
        <v>161</v>
      </c>
      <c r="D33" s="12">
        <v>50</v>
      </c>
      <c r="E33" s="12">
        <v>5.2</v>
      </c>
      <c r="F33" s="12">
        <v>4.5999999999999996</v>
      </c>
      <c r="G33" s="12">
        <v>0.4</v>
      </c>
      <c r="H33" s="12">
        <v>64</v>
      </c>
      <c r="I33" s="12">
        <v>100</v>
      </c>
      <c r="J33" s="12">
        <v>0.03</v>
      </c>
      <c r="K33" s="12">
        <v>0.18</v>
      </c>
      <c r="L33" s="12"/>
      <c r="M33" s="12">
        <v>0.1</v>
      </c>
      <c r="N33" s="12">
        <v>54</v>
      </c>
      <c r="O33" s="12">
        <v>56</v>
      </c>
      <c r="P33" s="12">
        <v>22</v>
      </c>
      <c r="Q33" s="12">
        <v>5</v>
      </c>
      <c r="R33" s="12">
        <v>77</v>
      </c>
      <c r="S33" s="12">
        <v>1</v>
      </c>
      <c r="T33" s="14">
        <v>9</v>
      </c>
    </row>
    <row r="34" spans="1:24" ht="15.75" x14ac:dyDescent="0.25">
      <c r="A34" s="34"/>
      <c r="B34" s="49"/>
      <c r="C34" s="34" t="s">
        <v>48</v>
      </c>
      <c r="D34" s="14">
        <f t="shared" ref="D34:T34" si="3">SUM(D29:D33)</f>
        <v>550</v>
      </c>
      <c r="E34" s="161">
        <f t="shared" si="3"/>
        <v>26.82</v>
      </c>
      <c r="F34" s="161">
        <f t="shared" si="3"/>
        <v>15.7</v>
      </c>
      <c r="G34" s="161">
        <f t="shared" si="3"/>
        <v>83.75</v>
      </c>
      <c r="H34" s="161">
        <f t="shared" si="3"/>
        <v>585.6</v>
      </c>
      <c r="I34" s="14">
        <f t="shared" si="3"/>
        <v>126.21</v>
      </c>
      <c r="J34" s="14">
        <f t="shared" si="3"/>
        <v>0.22700000000000001</v>
      </c>
      <c r="K34" s="14">
        <f t="shared" si="3"/>
        <v>0.79600000000000004</v>
      </c>
      <c r="L34" s="14">
        <f t="shared" si="3"/>
        <v>0.49</v>
      </c>
      <c r="M34" s="14">
        <f t="shared" si="3"/>
        <v>3.3660000000000001</v>
      </c>
      <c r="N34" s="14">
        <f t="shared" si="3"/>
        <v>1989.11</v>
      </c>
      <c r="O34" s="14">
        <f t="shared" si="3"/>
        <v>860.84999999999991</v>
      </c>
      <c r="P34" s="14">
        <f t="shared" si="3"/>
        <v>95.037999999999997</v>
      </c>
      <c r="Q34" s="14">
        <f t="shared" si="3"/>
        <v>110.75000000000001</v>
      </c>
      <c r="R34" s="14">
        <f t="shared" si="3"/>
        <v>388.2</v>
      </c>
      <c r="S34" s="14">
        <f t="shared" si="3"/>
        <v>3.3795000000000002</v>
      </c>
      <c r="T34" s="39">
        <f t="shared" si="3"/>
        <v>52.000000000000007</v>
      </c>
    </row>
    <row r="35" spans="1:24" x14ac:dyDescent="0.25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/>
      <c r="X35" s="1" t="s">
        <v>40</v>
      </c>
    </row>
    <row r="36" spans="1:24" ht="15.75" x14ac:dyDescent="0.25">
      <c r="C36" s="15" t="s">
        <v>42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</row>
    <row r="37" spans="1:24" ht="19.5" customHeight="1" x14ac:dyDescent="0.25">
      <c r="A37" s="34">
        <v>135</v>
      </c>
      <c r="B37" s="49">
        <v>1</v>
      </c>
      <c r="C37" s="113" t="s">
        <v>162</v>
      </c>
      <c r="D37" s="24">
        <v>250</v>
      </c>
      <c r="E37" s="12">
        <v>5.25</v>
      </c>
      <c r="F37" s="12">
        <v>11.24</v>
      </c>
      <c r="G37" s="12">
        <v>12.3</v>
      </c>
      <c r="H37" s="12">
        <v>156</v>
      </c>
      <c r="I37" s="12"/>
      <c r="J37" s="12">
        <v>0.09</v>
      </c>
      <c r="K37" s="12">
        <v>0.96</v>
      </c>
      <c r="L37" s="12">
        <v>27.2</v>
      </c>
      <c r="M37" s="12"/>
      <c r="N37" s="12">
        <v>549</v>
      </c>
      <c r="O37" s="12">
        <v>302</v>
      </c>
      <c r="P37" s="12">
        <v>74</v>
      </c>
      <c r="Q37" s="12">
        <v>26</v>
      </c>
      <c r="R37" s="12">
        <v>191</v>
      </c>
      <c r="S37" s="12">
        <v>0.8</v>
      </c>
      <c r="T37" s="14">
        <v>17.5</v>
      </c>
    </row>
    <row r="38" spans="1:24" ht="33.75" customHeight="1" x14ac:dyDescent="0.25">
      <c r="A38" s="34">
        <v>462</v>
      </c>
      <c r="B38" s="49">
        <v>2</v>
      </c>
      <c r="C38" s="49" t="s">
        <v>163</v>
      </c>
      <c r="D38" s="12">
        <v>100</v>
      </c>
      <c r="E38" s="12">
        <v>5.2</v>
      </c>
      <c r="F38" s="12">
        <v>5.8</v>
      </c>
      <c r="G38" s="12">
        <v>19.5</v>
      </c>
      <c r="H38" s="12">
        <v>164</v>
      </c>
      <c r="I38" s="12">
        <v>0</v>
      </c>
      <c r="J38" s="12">
        <v>0.05</v>
      </c>
      <c r="K38" s="12">
        <v>0.05</v>
      </c>
      <c r="L38" s="12">
        <v>0</v>
      </c>
      <c r="M38" s="12">
        <v>1.2</v>
      </c>
      <c r="N38" s="12">
        <v>499</v>
      </c>
      <c r="O38" s="12">
        <v>109</v>
      </c>
      <c r="P38" s="12">
        <v>34</v>
      </c>
      <c r="Q38" s="12">
        <v>18</v>
      </c>
      <c r="R38" s="12">
        <v>81</v>
      </c>
      <c r="S38" s="12">
        <v>0.8</v>
      </c>
      <c r="T38" s="14">
        <v>36.090000000000003</v>
      </c>
    </row>
    <row r="39" spans="1:24" x14ac:dyDescent="0.25">
      <c r="A39" s="34">
        <v>520</v>
      </c>
      <c r="B39" s="49">
        <v>3</v>
      </c>
      <c r="C39" s="49" t="s">
        <v>93</v>
      </c>
      <c r="D39" s="12">
        <v>200</v>
      </c>
      <c r="E39" s="12">
        <v>3.6</v>
      </c>
      <c r="F39" s="12">
        <v>21.38</v>
      </c>
      <c r="G39" s="12">
        <v>27.77</v>
      </c>
      <c r="H39" s="12">
        <v>330</v>
      </c>
      <c r="I39" s="12"/>
      <c r="J39" s="12">
        <v>0.18</v>
      </c>
      <c r="K39" s="12">
        <v>0.13</v>
      </c>
      <c r="L39" s="12"/>
      <c r="M39" s="12">
        <v>2.36</v>
      </c>
      <c r="N39" s="12">
        <v>440</v>
      </c>
      <c r="O39" s="12">
        <v>179</v>
      </c>
      <c r="P39" s="12">
        <v>2</v>
      </c>
      <c r="Q39" s="12">
        <v>34</v>
      </c>
      <c r="R39" s="12">
        <v>99</v>
      </c>
      <c r="S39" s="12" t="s">
        <v>164</v>
      </c>
      <c r="T39" s="14">
        <v>10.17</v>
      </c>
    </row>
    <row r="40" spans="1:24" x14ac:dyDescent="0.25">
      <c r="A40" s="34">
        <v>648</v>
      </c>
      <c r="B40" s="49">
        <v>4</v>
      </c>
      <c r="C40" s="49" t="s">
        <v>165</v>
      </c>
      <c r="D40" s="12">
        <v>200</v>
      </c>
      <c r="E40" s="12">
        <v>0.2</v>
      </c>
      <c r="F40" s="12">
        <v>0</v>
      </c>
      <c r="G40" s="12">
        <v>31.6</v>
      </c>
      <c r="H40" s="12">
        <v>118</v>
      </c>
      <c r="I40" s="12"/>
      <c r="J40" s="12" t="s">
        <v>40</v>
      </c>
      <c r="K40" s="12">
        <v>0.02</v>
      </c>
      <c r="L40" s="12">
        <v>4.4000000000000004</v>
      </c>
      <c r="M40" s="12">
        <v>0.2</v>
      </c>
      <c r="N40" s="12">
        <v>6</v>
      </c>
      <c r="O40" s="12">
        <v>152</v>
      </c>
      <c r="P40" s="12">
        <v>22</v>
      </c>
      <c r="Q40" s="12">
        <v>6</v>
      </c>
      <c r="R40" s="12">
        <v>18</v>
      </c>
      <c r="S40" s="12">
        <v>0.2</v>
      </c>
      <c r="T40" s="14">
        <v>8.17</v>
      </c>
    </row>
    <row r="41" spans="1:24" x14ac:dyDescent="0.25">
      <c r="A41" s="34" t="s">
        <v>40</v>
      </c>
      <c r="B41" s="49">
        <v>5</v>
      </c>
      <c r="C41" s="49" t="s">
        <v>47</v>
      </c>
      <c r="D41" s="12">
        <v>30</v>
      </c>
      <c r="E41" s="12">
        <v>1.88</v>
      </c>
      <c r="F41" s="12">
        <v>0.34</v>
      </c>
      <c r="G41" s="12">
        <v>12.39</v>
      </c>
      <c r="H41" s="12">
        <v>62</v>
      </c>
      <c r="I41" s="12"/>
      <c r="J41" s="12">
        <v>0.05</v>
      </c>
      <c r="K41" s="12">
        <v>0.02</v>
      </c>
      <c r="L41" s="12"/>
      <c r="M41" s="12">
        <v>0.2</v>
      </c>
      <c r="N41" s="12">
        <v>183</v>
      </c>
      <c r="O41" s="12">
        <v>73.2</v>
      </c>
      <c r="P41" s="12">
        <v>10.8</v>
      </c>
      <c r="Q41" s="12">
        <v>14.4</v>
      </c>
      <c r="R41" s="12">
        <v>47.4</v>
      </c>
      <c r="S41" s="12">
        <v>1.2</v>
      </c>
      <c r="T41" s="14">
        <v>1.45</v>
      </c>
    </row>
    <row r="42" spans="1:24" ht="15.75" x14ac:dyDescent="0.25">
      <c r="A42" s="34"/>
      <c r="B42" s="49">
        <v>6</v>
      </c>
      <c r="C42" s="34" t="s">
        <v>39</v>
      </c>
      <c r="D42" s="14">
        <v>20</v>
      </c>
      <c r="E42" s="141">
        <v>1.52</v>
      </c>
      <c r="F42" s="141">
        <v>0.6</v>
      </c>
      <c r="G42" s="141">
        <v>10</v>
      </c>
      <c r="H42" s="141">
        <v>62</v>
      </c>
      <c r="I42" s="14">
        <v>0.02</v>
      </c>
      <c r="J42" s="14">
        <v>0.6</v>
      </c>
      <c r="K42" s="14" t="s">
        <v>40</v>
      </c>
      <c r="L42" s="14">
        <v>0.1</v>
      </c>
      <c r="M42" s="14">
        <f>SUM(M35:M40)</f>
        <v>3.76</v>
      </c>
      <c r="N42" s="14">
        <v>61</v>
      </c>
      <c r="O42" s="14">
        <v>10</v>
      </c>
      <c r="P42" s="14">
        <v>2.2999999999999998</v>
      </c>
      <c r="Q42" s="14">
        <v>1.5</v>
      </c>
      <c r="R42" s="14">
        <v>7</v>
      </c>
      <c r="S42" s="14" t="s">
        <v>40</v>
      </c>
      <c r="T42" s="141">
        <v>5.62</v>
      </c>
    </row>
    <row r="43" spans="1:24" ht="19.5" hidden="1" x14ac:dyDescent="0.25">
      <c r="A43" s="34"/>
      <c r="B43" s="49">
        <v>7</v>
      </c>
      <c r="C43" s="34" t="s">
        <v>49</v>
      </c>
      <c r="D43" s="14">
        <f t="shared" ref="D43:T43" si="4">D42+D32</f>
        <v>50</v>
      </c>
      <c r="E43" s="14">
        <f t="shared" si="4"/>
        <v>3.83</v>
      </c>
      <c r="F43" s="14">
        <f t="shared" si="4"/>
        <v>1.5</v>
      </c>
      <c r="G43" s="14">
        <f t="shared" si="4"/>
        <v>25</v>
      </c>
      <c r="H43" s="14">
        <f t="shared" si="4"/>
        <v>139.69999999999999</v>
      </c>
      <c r="I43" s="14">
        <f t="shared" si="4"/>
        <v>0.02</v>
      </c>
      <c r="J43" s="14">
        <f t="shared" si="4"/>
        <v>0.64800000000000002</v>
      </c>
      <c r="K43" s="14" t="e">
        <f t="shared" si="4"/>
        <v>#VALUE!</v>
      </c>
      <c r="L43" s="14">
        <f t="shared" si="4"/>
        <v>0.1</v>
      </c>
      <c r="M43" s="14">
        <f t="shared" si="4"/>
        <v>4.24</v>
      </c>
      <c r="N43" s="14">
        <f t="shared" si="4"/>
        <v>189.7</v>
      </c>
      <c r="O43" s="14">
        <f t="shared" si="4"/>
        <v>49.3</v>
      </c>
      <c r="P43" s="14">
        <f t="shared" si="4"/>
        <v>8.8999999999999986</v>
      </c>
      <c r="Q43" s="14">
        <f t="shared" si="4"/>
        <v>11.4</v>
      </c>
      <c r="R43" s="14">
        <f t="shared" si="4"/>
        <v>32.5</v>
      </c>
      <c r="S43" s="14" t="e">
        <f t="shared" si="4"/>
        <v>#VALUE!</v>
      </c>
      <c r="T43" s="53">
        <f t="shared" si="4"/>
        <v>8.2899999999999991</v>
      </c>
    </row>
    <row r="44" spans="1:24" ht="15.75" x14ac:dyDescent="0.25">
      <c r="A44" s="34"/>
      <c r="B44" s="49"/>
      <c r="C44" s="34" t="s">
        <v>48</v>
      </c>
      <c r="D44" s="14">
        <f>SUM(D37:D42)</f>
        <v>800</v>
      </c>
      <c r="E44" s="141">
        <f t="shared" ref="E44:T44" si="5">SUM(E37:E42)</f>
        <v>17.649999999999999</v>
      </c>
      <c r="F44" s="141">
        <f t="shared" si="5"/>
        <v>39.360000000000007</v>
      </c>
      <c r="G44" s="141">
        <f t="shared" si="5"/>
        <v>113.56</v>
      </c>
      <c r="H44" s="141">
        <f t="shared" si="5"/>
        <v>892</v>
      </c>
      <c r="I44" s="14">
        <f t="shared" si="5"/>
        <v>0.02</v>
      </c>
      <c r="J44" s="14">
        <f t="shared" si="5"/>
        <v>0.97</v>
      </c>
      <c r="K44" s="14">
        <f t="shared" si="5"/>
        <v>1.1800000000000002</v>
      </c>
      <c r="L44" s="14">
        <f t="shared" si="5"/>
        <v>31.700000000000003</v>
      </c>
      <c r="M44" s="14">
        <f t="shared" si="5"/>
        <v>7.72</v>
      </c>
      <c r="N44" s="14">
        <f t="shared" si="5"/>
        <v>1738</v>
      </c>
      <c r="O44" s="14">
        <f t="shared" si="5"/>
        <v>825.2</v>
      </c>
      <c r="P44" s="14">
        <f t="shared" si="5"/>
        <v>145.10000000000002</v>
      </c>
      <c r="Q44" s="14">
        <f t="shared" si="5"/>
        <v>99.9</v>
      </c>
      <c r="R44" s="14">
        <f t="shared" si="5"/>
        <v>443.4</v>
      </c>
      <c r="S44" s="14">
        <f t="shared" si="5"/>
        <v>3</v>
      </c>
      <c r="T44" s="39">
        <f t="shared" si="5"/>
        <v>79.000000000000014</v>
      </c>
    </row>
    <row r="45" spans="1:24" ht="19.5" x14ac:dyDescent="0.25">
      <c r="A45" s="34"/>
      <c r="B45" s="106"/>
      <c r="C45" s="34" t="s">
        <v>49</v>
      </c>
      <c r="D45" s="14">
        <f t="shared" ref="D45:T45" si="6">D44+D34</f>
        <v>1350</v>
      </c>
      <c r="E45" s="14">
        <f t="shared" si="6"/>
        <v>44.47</v>
      </c>
      <c r="F45" s="14">
        <f t="shared" si="6"/>
        <v>55.06</v>
      </c>
      <c r="G45" s="14">
        <f t="shared" si="6"/>
        <v>197.31</v>
      </c>
      <c r="H45" s="14">
        <f t="shared" si="6"/>
        <v>1477.6</v>
      </c>
      <c r="I45" s="14">
        <f t="shared" si="6"/>
        <v>126.22999999999999</v>
      </c>
      <c r="J45" s="14">
        <f t="shared" si="6"/>
        <v>1.1970000000000001</v>
      </c>
      <c r="K45" s="14">
        <f t="shared" si="6"/>
        <v>1.9760000000000002</v>
      </c>
      <c r="L45" s="14">
        <f t="shared" si="6"/>
        <v>32.190000000000005</v>
      </c>
      <c r="M45" s="14">
        <f t="shared" si="6"/>
        <v>11.086</v>
      </c>
      <c r="N45" s="14">
        <f t="shared" si="6"/>
        <v>3727.1099999999997</v>
      </c>
      <c r="O45" s="14">
        <f t="shared" si="6"/>
        <v>1686.05</v>
      </c>
      <c r="P45" s="14">
        <f t="shared" si="6"/>
        <v>240.13800000000003</v>
      </c>
      <c r="Q45" s="14">
        <f t="shared" si="6"/>
        <v>210.65000000000003</v>
      </c>
      <c r="R45" s="14">
        <f t="shared" si="6"/>
        <v>831.59999999999991</v>
      </c>
      <c r="S45" s="14">
        <f t="shared" si="6"/>
        <v>6.3795000000000002</v>
      </c>
      <c r="T45" s="53">
        <f t="shared" si="6"/>
        <v>131.00000000000003</v>
      </c>
    </row>
    <row r="48" spans="1:24" x14ac:dyDescent="0.25">
      <c r="T48" s="1"/>
    </row>
  </sheetData>
  <mergeCells count="7">
    <mergeCell ref="A25:T25"/>
    <mergeCell ref="A26:T26"/>
    <mergeCell ref="A1:T1"/>
    <mergeCell ref="A2:T2"/>
    <mergeCell ref="A3:T3"/>
    <mergeCell ref="A13:B13"/>
    <mergeCell ref="A24:T24"/>
  </mergeCells>
  <pageMargins left="0.17986099999999997" right="0.159722" top="0.37013899999999988" bottom="0.159722" header="0.51180599999999998" footer="0.51180599999999998"/>
  <pageSetup paperSize="9" scale="62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indexed="5"/>
  </sheetPr>
  <dimension ref="A1:IW47"/>
  <sheetViews>
    <sheetView view="pageBreakPreview" topLeftCell="A5" zoomScale="89" workbookViewId="0">
      <selection activeCell="D16" sqref="D16"/>
    </sheetView>
  </sheetViews>
  <sheetFormatPr defaultRowHeight="15" customHeight="1" x14ac:dyDescent="0.25"/>
  <cols>
    <col min="1" max="1" width="10" style="1" customWidth="1"/>
    <col min="2" max="2" width="6.140625" style="62" customWidth="1"/>
    <col min="3" max="3" width="27.5703125" style="1" customWidth="1"/>
    <col min="4" max="8" width="10" style="1" customWidth="1"/>
    <col min="9" max="19" width="9.140625" style="1" customWidth="1"/>
    <col min="20" max="20" width="11.28515625" style="17" customWidth="1"/>
    <col min="21" max="257" width="9.140625" style="1" customWidth="1"/>
  </cols>
  <sheetData>
    <row r="1" spans="1:20" ht="15" customHeight="1" x14ac:dyDescent="0.25">
      <c r="A1" s="274" t="s">
        <v>11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" customHeight="1" x14ac:dyDescent="0.25">
      <c r="A2" s="274" t="s">
        <v>166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0" ht="15" customHeight="1" x14ac:dyDescent="0.25">
      <c r="A3" s="275" t="s">
        <v>13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1:20" ht="33" customHeight="1" x14ac:dyDescent="0.25">
      <c r="A4" s="11" t="s">
        <v>14</v>
      </c>
      <c r="B4" s="11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12" t="s">
        <v>27</v>
      </c>
      <c r="O4" s="12" t="s">
        <v>28</v>
      </c>
      <c r="P4" s="12" t="s">
        <v>29</v>
      </c>
      <c r="Q4" s="12" t="s">
        <v>30</v>
      </c>
      <c r="R4" s="12" t="s">
        <v>31</v>
      </c>
      <c r="S4" s="12" t="s">
        <v>32</v>
      </c>
      <c r="T4" s="14" t="s">
        <v>33</v>
      </c>
    </row>
    <row r="5" spans="1:20" ht="15.2" customHeight="1" x14ac:dyDescent="0.25">
      <c r="C5" s="15" t="s">
        <v>34</v>
      </c>
    </row>
    <row r="6" spans="1:20" ht="30.6" customHeight="1" x14ac:dyDescent="0.25">
      <c r="A6" s="63">
        <v>365</v>
      </c>
      <c r="B6" s="49">
        <v>1</v>
      </c>
      <c r="C6" s="215" t="s">
        <v>167</v>
      </c>
      <c r="D6" s="216">
        <v>160</v>
      </c>
      <c r="E6" s="217">
        <v>15.4</v>
      </c>
      <c r="F6" s="217">
        <v>11.22</v>
      </c>
      <c r="G6" s="218">
        <v>45.9</v>
      </c>
      <c r="H6" s="219">
        <v>349.7</v>
      </c>
      <c r="I6" s="59">
        <v>60</v>
      </c>
      <c r="J6" s="59">
        <v>0.06</v>
      </c>
      <c r="K6" s="59">
        <v>0.22</v>
      </c>
      <c r="L6" s="59">
        <v>0.2</v>
      </c>
      <c r="M6" s="59">
        <v>0.5</v>
      </c>
      <c r="N6" s="59">
        <v>387</v>
      </c>
      <c r="O6" s="59">
        <v>187</v>
      </c>
      <c r="P6" s="59">
        <v>130</v>
      </c>
      <c r="Q6" s="59">
        <v>22</v>
      </c>
      <c r="R6" s="59">
        <v>188</v>
      </c>
      <c r="S6" s="59">
        <v>0.9</v>
      </c>
      <c r="T6" s="220">
        <v>41.07</v>
      </c>
    </row>
    <row r="7" spans="1:20" ht="15.2" customHeight="1" x14ac:dyDescent="0.25">
      <c r="A7" s="75">
        <v>116</v>
      </c>
      <c r="B7" s="107">
        <v>2</v>
      </c>
      <c r="C7" s="221" t="s">
        <v>168</v>
      </c>
      <c r="D7" s="97">
        <v>200</v>
      </c>
      <c r="E7" s="59">
        <v>0.2</v>
      </c>
      <c r="F7" s="59">
        <v>0</v>
      </c>
      <c r="G7" s="222">
        <v>15</v>
      </c>
      <c r="H7" s="97">
        <v>58</v>
      </c>
      <c r="I7" s="59">
        <v>17</v>
      </c>
      <c r="J7" s="59">
        <v>0.02</v>
      </c>
      <c r="K7" s="59">
        <v>0.08</v>
      </c>
      <c r="L7" s="59">
        <v>0.1</v>
      </c>
      <c r="M7" s="59">
        <v>7.0000000000000007E-2</v>
      </c>
      <c r="N7" s="59">
        <v>3.8</v>
      </c>
      <c r="O7" s="59">
        <v>465</v>
      </c>
      <c r="P7" s="59">
        <v>0.04</v>
      </c>
      <c r="Q7" s="59">
        <v>4.7</v>
      </c>
      <c r="R7" s="59">
        <v>5.4</v>
      </c>
      <c r="S7" s="59">
        <v>0.01</v>
      </c>
      <c r="T7" s="223">
        <v>6.87</v>
      </c>
    </row>
    <row r="8" spans="1:20" ht="15.2" customHeight="1" x14ac:dyDescent="0.25">
      <c r="A8" s="34"/>
      <c r="B8" s="49">
        <v>3</v>
      </c>
      <c r="C8" s="99" t="s">
        <v>39</v>
      </c>
      <c r="D8" s="224">
        <v>40</v>
      </c>
      <c r="E8" s="225">
        <v>3.08</v>
      </c>
      <c r="F8" s="226">
        <v>1.2</v>
      </c>
      <c r="G8" s="227">
        <v>20</v>
      </c>
      <c r="H8" s="226">
        <v>103.6</v>
      </c>
      <c r="I8" s="59"/>
      <c r="J8" s="59">
        <v>6.4000000000000001E-2</v>
      </c>
      <c r="K8" s="59">
        <v>1.2999999999999999E-2</v>
      </c>
      <c r="L8" s="59"/>
      <c r="M8" s="59">
        <v>0.64</v>
      </c>
      <c r="N8" s="59">
        <v>171.6</v>
      </c>
      <c r="O8" s="59">
        <v>52.4</v>
      </c>
      <c r="P8" s="59">
        <v>8.8000000000000007</v>
      </c>
      <c r="Q8" s="59">
        <v>13.2</v>
      </c>
      <c r="R8" s="59">
        <v>34</v>
      </c>
      <c r="S8" s="59">
        <v>0.8</v>
      </c>
      <c r="T8" s="225">
        <v>4.0599999999999996</v>
      </c>
    </row>
    <row r="9" spans="1:20" ht="15.2" customHeight="1" x14ac:dyDescent="0.25">
      <c r="A9" s="34">
        <v>85</v>
      </c>
      <c r="B9" s="49">
        <v>4</v>
      </c>
      <c r="C9" s="99" t="s">
        <v>169</v>
      </c>
      <c r="D9" s="224">
        <v>100</v>
      </c>
      <c r="E9" s="228">
        <v>0.4</v>
      </c>
      <c r="F9" s="229">
        <v>0.4</v>
      </c>
      <c r="G9" s="230">
        <v>0.75</v>
      </c>
      <c r="H9" s="229">
        <v>49</v>
      </c>
      <c r="I9" s="59">
        <v>0</v>
      </c>
      <c r="J9" s="59">
        <v>0.04</v>
      </c>
      <c r="K9" s="59">
        <v>0.02</v>
      </c>
      <c r="L9" s="59">
        <v>38</v>
      </c>
      <c r="M9" s="59">
        <v>0.2</v>
      </c>
      <c r="N9" s="59">
        <v>12</v>
      </c>
      <c r="O9" s="59">
        <v>155</v>
      </c>
      <c r="P9" s="59">
        <v>35</v>
      </c>
      <c r="Q9" s="59">
        <v>11</v>
      </c>
      <c r="R9" s="59">
        <v>17</v>
      </c>
      <c r="S9" s="59">
        <v>0.1</v>
      </c>
      <c r="T9" s="228">
        <v>18</v>
      </c>
    </row>
    <row r="10" spans="1:20" ht="15.2" customHeight="1" x14ac:dyDescent="0.25">
      <c r="A10" s="34"/>
      <c r="B10" s="49"/>
      <c r="C10" s="34" t="s">
        <v>48</v>
      </c>
      <c r="D10" s="108">
        <f>SUM(D6:D9)</f>
        <v>500</v>
      </c>
      <c r="E10" s="231">
        <f>SUM(E6:E9)</f>
        <v>19.079999999999998</v>
      </c>
      <c r="F10" s="231">
        <f>SUM(F6:F9)</f>
        <v>12.82</v>
      </c>
      <c r="G10" s="232">
        <f>SUM(G6:G9)</f>
        <v>81.650000000000006</v>
      </c>
      <c r="H10" s="233">
        <f>SUM(H6:H9)</f>
        <v>560.29999999999995</v>
      </c>
      <c r="I10" s="12">
        <f t="shared" ref="I10:S10" si="0">SUM(I7:I9)</f>
        <v>17</v>
      </c>
      <c r="J10" s="12">
        <f t="shared" si="0"/>
        <v>0.124</v>
      </c>
      <c r="K10" s="12">
        <f t="shared" si="0"/>
        <v>0.113</v>
      </c>
      <c r="L10" s="12">
        <f t="shared" si="0"/>
        <v>38.1</v>
      </c>
      <c r="M10" s="12">
        <f t="shared" si="0"/>
        <v>0.90999999999999992</v>
      </c>
      <c r="N10" s="12">
        <f t="shared" si="0"/>
        <v>187.4</v>
      </c>
      <c r="O10" s="12">
        <f t="shared" si="0"/>
        <v>672.4</v>
      </c>
      <c r="P10" s="12">
        <f t="shared" si="0"/>
        <v>43.84</v>
      </c>
      <c r="Q10" s="12">
        <f t="shared" si="0"/>
        <v>28.9</v>
      </c>
      <c r="R10" s="12">
        <f t="shared" si="0"/>
        <v>56.4</v>
      </c>
      <c r="S10" s="12">
        <f t="shared" si="0"/>
        <v>0.91</v>
      </c>
      <c r="T10" s="234">
        <f>SUM(T6:T9)</f>
        <v>70</v>
      </c>
    </row>
    <row r="11" spans="1:20" ht="15.2" customHeight="1" x14ac:dyDescent="0.25">
      <c r="C11" s="15"/>
    </row>
    <row r="12" spans="1:20" ht="29.45" customHeight="1" x14ac:dyDescent="0.25">
      <c r="A12" s="276" t="s">
        <v>40</v>
      </c>
      <c r="B12" s="276"/>
      <c r="C12" s="15" t="s">
        <v>40</v>
      </c>
    </row>
    <row r="13" spans="1:20" ht="15.2" customHeight="1" x14ac:dyDescent="0.25">
      <c r="C13" s="15" t="s">
        <v>42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8"/>
    </row>
    <row r="14" spans="1:20" ht="9.75" customHeight="1" x14ac:dyDescent="0.25">
      <c r="A14" s="34"/>
      <c r="B14" s="49"/>
      <c r="C14" s="4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4"/>
    </row>
    <row r="15" spans="1:20" ht="47.25" customHeight="1" x14ac:dyDescent="0.25">
      <c r="A15" s="34">
        <v>124</v>
      </c>
      <c r="B15" s="49">
        <v>1</v>
      </c>
      <c r="C15" s="49" t="s">
        <v>170</v>
      </c>
      <c r="D15" s="12">
        <v>200</v>
      </c>
      <c r="E15" s="12">
        <v>5.26</v>
      </c>
      <c r="F15" s="12">
        <v>7.12</v>
      </c>
      <c r="G15" s="12">
        <v>8.3800000000000008</v>
      </c>
      <c r="H15" s="12">
        <v>113</v>
      </c>
      <c r="I15" s="12">
        <v>1</v>
      </c>
      <c r="J15" s="12">
        <v>0.05</v>
      </c>
      <c r="K15" s="12">
        <v>0.04</v>
      </c>
      <c r="L15" s="12"/>
      <c r="M15" s="12">
        <v>2.2999999999999998</v>
      </c>
      <c r="N15" s="12">
        <v>600</v>
      </c>
      <c r="O15" s="12">
        <v>350</v>
      </c>
      <c r="P15" s="12">
        <v>25</v>
      </c>
      <c r="Q15" s="12">
        <v>18</v>
      </c>
      <c r="R15" s="12"/>
      <c r="S15" s="12">
        <v>0.98</v>
      </c>
      <c r="T15" s="14">
        <v>13.47</v>
      </c>
    </row>
    <row r="16" spans="1:20" x14ac:dyDescent="0.25">
      <c r="A16" s="34">
        <v>454</v>
      </c>
      <c r="B16" s="49">
        <v>2</v>
      </c>
      <c r="C16" s="49" t="s">
        <v>171</v>
      </c>
      <c r="D16" s="12">
        <v>90</v>
      </c>
      <c r="E16" s="12">
        <v>12.54</v>
      </c>
      <c r="F16" s="12">
        <v>8.4</v>
      </c>
      <c r="G16" s="12">
        <v>0.16</v>
      </c>
      <c r="H16" s="12">
        <v>140.19999999999999</v>
      </c>
      <c r="I16" s="12">
        <v>0.09</v>
      </c>
      <c r="J16" s="12">
        <v>0.06</v>
      </c>
      <c r="K16" s="12">
        <v>0.04</v>
      </c>
      <c r="L16" s="12">
        <v>7.0000000000000007E-2</v>
      </c>
      <c r="M16" s="12"/>
      <c r="N16" s="12">
        <v>690</v>
      </c>
      <c r="O16" s="12">
        <v>93.3</v>
      </c>
      <c r="P16" s="12">
        <v>16.7</v>
      </c>
      <c r="Q16" s="12">
        <v>28.7</v>
      </c>
      <c r="R16" s="12">
        <v>28.7</v>
      </c>
      <c r="S16" s="12">
        <v>1.1000000000000001</v>
      </c>
      <c r="T16" s="14">
        <v>30</v>
      </c>
    </row>
    <row r="17" spans="1:20" x14ac:dyDescent="0.25">
      <c r="A17" s="34">
        <v>511</v>
      </c>
      <c r="B17" s="49">
        <v>3</v>
      </c>
      <c r="C17" s="49" t="s">
        <v>172</v>
      </c>
      <c r="D17" s="12">
        <v>180</v>
      </c>
      <c r="E17" s="12">
        <v>3.6</v>
      </c>
      <c r="F17" s="12">
        <v>6</v>
      </c>
      <c r="G17" s="12">
        <v>31.4</v>
      </c>
      <c r="H17" s="12">
        <v>219</v>
      </c>
      <c r="I17" s="12">
        <v>0.01</v>
      </c>
      <c r="J17" s="12">
        <v>0.01</v>
      </c>
      <c r="K17" s="12"/>
      <c r="L17" s="12">
        <v>0.9</v>
      </c>
      <c r="M17" s="12">
        <v>0.1</v>
      </c>
      <c r="N17" s="12">
        <v>1.8</v>
      </c>
      <c r="O17" s="12">
        <v>19.3</v>
      </c>
      <c r="P17" s="12">
        <v>2.1</v>
      </c>
      <c r="Q17" s="12">
        <v>0.8</v>
      </c>
      <c r="R17" s="12">
        <v>1.8</v>
      </c>
      <c r="S17" s="12">
        <v>0.1</v>
      </c>
      <c r="T17" s="14">
        <v>4.6900000000000004</v>
      </c>
    </row>
    <row r="18" spans="1:20" x14ac:dyDescent="0.25">
      <c r="A18" s="34">
        <v>639</v>
      </c>
      <c r="B18" s="49">
        <v>4</v>
      </c>
      <c r="C18" s="49" t="s">
        <v>87</v>
      </c>
      <c r="D18" s="12">
        <v>180</v>
      </c>
      <c r="E18" s="12">
        <v>1.54</v>
      </c>
      <c r="F18" s="12">
        <v>0</v>
      </c>
      <c r="G18" s="12">
        <v>10</v>
      </c>
      <c r="H18" s="12">
        <v>51.8</v>
      </c>
      <c r="I18" s="12"/>
      <c r="J18" s="12">
        <v>0.02</v>
      </c>
      <c r="K18" s="12">
        <v>0.06</v>
      </c>
      <c r="L18" s="12"/>
      <c r="M18" s="12">
        <v>0.2</v>
      </c>
      <c r="N18" s="12">
        <v>113.3</v>
      </c>
      <c r="O18" s="12">
        <v>20</v>
      </c>
      <c r="P18" s="12">
        <v>4.7</v>
      </c>
      <c r="Q18" s="12">
        <v>3</v>
      </c>
      <c r="R18" s="12">
        <v>13.3</v>
      </c>
      <c r="S18" s="12"/>
      <c r="T18" s="14">
        <v>1.79</v>
      </c>
    </row>
    <row r="19" spans="1:20" ht="14.1" customHeight="1" x14ac:dyDescent="0.25">
      <c r="A19" s="34"/>
      <c r="B19" s="49">
        <v>5</v>
      </c>
      <c r="C19" s="49" t="s">
        <v>47</v>
      </c>
      <c r="D19" s="12">
        <v>30</v>
      </c>
      <c r="E19" s="12">
        <v>1.88</v>
      </c>
      <c r="F19" s="12">
        <v>0.34</v>
      </c>
      <c r="G19" s="12">
        <v>12.39</v>
      </c>
      <c r="H19" s="12">
        <v>62</v>
      </c>
      <c r="I19" s="12"/>
      <c r="J19" s="12">
        <v>0.05</v>
      </c>
      <c r="K19" s="12">
        <v>0.02</v>
      </c>
      <c r="L19" s="12"/>
      <c r="M19" s="12">
        <v>0.2</v>
      </c>
      <c r="N19" s="12">
        <v>183</v>
      </c>
      <c r="O19" s="12">
        <v>73.2</v>
      </c>
      <c r="P19" s="12">
        <v>10.8</v>
      </c>
      <c r="Q19" s="12">
        <v>14.4</v>
      </c>
      <c r="R19" s="12">
        <v>47.4</v>
      </c>
      <c r="S19" s="12">
        <v>1.2</v>
      </c>
      <c r="T19" s="14">
        <v>1.45</v>
      </c>
    </row>
    <row r="20" spans="1:20" ht="14.1" customHeight="1" x14ac:dyDescent="0.25">
      <c r="A20" s="34"/>
      <c r="B20" s="49">
        <v>6</v>
      </c>
      <c r="C20" s="49" t="s">
        <v>39</v>
      </c>
      <c r="D20" s="12">
        <v>20</v>
      </c>
      <c r="E20" s="12">
        <v>1.84</v>
      </c>
      <c r="F20" s="12">
        <v>8.51</v>
      </c>
      <c r="G20" s="12">
        <v>11.73</v>
      </c>
      <c r="H20" s="12">
        <v>131.1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4">
        <v>8.09</v>
      </c>
    </row>
    <row r="21" spans="1:20" ht="14.1" hidden="1" customHeight="1" x14ac:dyDescent="0.25">
      <c r="A21" s="34"/>
      <c r="B21" s="49">
        <v>8</v>
      </c>
      <c r="C21" s="49" t="s">
        <v>121</v>
      </c>
      <c r="D21" s="12" t="s">
        <v>122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"/>
    </row>
    <row r="22" spans="1:20" ht="15.2" customHeight="1" x14ac:dyDescent="0.25">
      <c r="A22" s="34"/>
      <c r="B22" s="49"/>
      <c r="C22" s="34" t="s">
        <v>48</v>
      </c>
      <c r="D22" s="12">
        <f t="shared" ref="D22:T22" si="1">SUM(D14:D20)</f>
        <v>700</v>
      </c>
      <c r="E22" s="50">
        <f t="shared" si="1"/>
        <v>26.659999999999997</v>
      </c>
      <c r="F22" s="50">
        <f t="shared" si="1"/>
        <v>30.369999999999997</v>
      </c>
      <c r="G22" s="50">
        <f t="shared" si="1"/>
        <v>74.06</v>
      </c>
      <c r="H22" s="50">
        <f t="shared" si="1"/>
        <v>717.1</v>
      </c>
      <c r="I22" s="12">
        <f t="shared" si="1"/>
        <v>1.1000000000000001</v>
      </c>
      <c r="J22" s="12">
        <f t="shared" si="1"/>
        <v>0.19</v>
      </c>
      <c r="K22" s="12">
        <f t="shared" si="1"/>
        <v>0.16</v>
      </c>
      <c r="L22" s="12">
        <f t="shared" si="1"/>
        <v>0.97</v>
      </c>
      <c r="M22" s="12">
        <f t="shared" si="1"/>
        <v>2.8000000000000003</v>
      </c>
      <c r="N22" s="12">
        <f t="shared" si="1"/>
        <v>1588.1</v>
      </c>
      <c r="O22" s="12">
        <f t="shared" si="1"/>
        <v>555.80000000000007</v>
      </c>
      <c r="P22" s="12">
        <f t="shared" si="1"/>
        <v>59.300000000000011</v>
      </c>
      <c r="Q22" s="12">
        <f t="shared" si="1"/>
        <v>64.900000000000006</v>
      </c>
      <c r="R22" s="12">
        <f t="shared" si="1"/>
        <v>91.199999999999989</v>
      </c>
      <c r="S22" s="12">
        <f t="shared" si="1"/>
        <v>3.38</v>
      </c>
      <c r="T22" s="39">
        <f t="shared" si="1"/>
        <v>59.489999999999995</v>
      </c>
    </row>
    <row r="23" spans="1:20" ht="15.2" customHeight="1" x14ac:dyDescent="0.25">
      <c r="A23" s="34"/>
      <c r="B23" s="106"/>
      <c r="C23" s="34" t="s">
        <v>49</v>
      </c>
      <c r="D23" s="12">
        <f>D22+D10</f>
        <v>1200</v>
      </c>
      <c r="E23" s="12">
        <f t="shared" ref="E23:T23" si="2">E22+E10</f>
        <v>45.739999999999995</v>
      </c>
      <c r="F23" s="12">
        <f t="shared" si="2"/>
        <v>43.19</v>
      </c>
      <c r="G23" s="12">
        <f t="shared" si="2"/>
        <v>155.71</v>
      </c>
      <c r="H23" s="12">
        <f t="shared" si="2"/>
        <v>1277.4000000000001</v>
      </c>
      <c r="I23" s="12">
        <f t="shared" si="2"/>
        <v>18.100000000000001</v>
      </c>
      <c r="J23" s="12">
        <f t="shared" si="2"/>
        <v>0.314</v>
      </c>
      <c r="K23" s="12">
        <f t="shared" si="2"/>
        <v>0.27300000000000002</v>
      </c>
      <c r="L23" s="12">
        <f t="shared" si="2"/>
        <v>39.07</v>
      </c>
      <c r="M23" s="12">
        <f t="shared" si="2"/>
        <v>3.71</v>
      </c>
      <c r="N23" s="12">
        <f t="shared" si="2"/>
        <v>1775.5</v>
      </c>
      <c r="O23" s="12">
        <f t="shared" si="2"/>
        <v>1228.2</v>
      </c>
      <c r="P23" s="12">
        <f t="shared" si="2"/>
        <v>103.14000000000001</v>
      </c>
      <c r="Q23" s="12">
        <f t="shared" si="2"/>
        <v>93.800000000000011</v>
      </c>
      <c r="R23" s="12">
        <f t="shared" si="2"/>
        <v>147.6</v>
      </c>
      <c r="S23" s="12">
        <f t="shared" si="2"/>
        <v>4.29</v>
      </c>
      <c r="T23" s="39">
        <f t="shared" si="2"/>
        <v>129.49</v>
      </c>
    </row>
    <row r="24" spans="1:20" ht="10.15" customHeight="1" x14ac:dyDescent="0.25"/>
    <row r="25" spans="1:20" ht="12.75" customHeight="1" x14ac:dyDescent="0.25">
      <c r="A25" s="274" t="s">
        <v>11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</row>
    <row r="26" spans="1:20" ht="12.75" customHeight="1" x14ac:dyDescent="0.25">
      <c r="A26" s="274" t="s">
        <v>166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</row>
    <row r="27" spans="1:20" ht="12.75" customHeight="1" x14ac:dyDescent="0.25">
      <c r="A27" s="275" t="s">
        <v>50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</row>
    <row r="28" spans="1:20" ht="45" x14ac:dyDescent="0.25">
      <c r="A28" s="11" t="s">
        <v>14</v>
      </c>
      <c r="B28" s="11" t="s">
        <v>15</v>
      </c>
      <c r="C28" s="12" t="s">
        <v>16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2" t="s">
        <v>22</v>
      </c>
      <c r="J28" s="12" t="s">
        <v>23</v>
      </c>
      <c r="K28" s="12" t="s">
        <v>24</v>
      </c>
      <c r="L28" s="12" t="s">
        <v>25</v>
      </c>
      <c r="M28" s="12" t="s">
        <v>26</v>
      </c>
      <c r="N28" s="12" t="s">
        <v>27</v>
      </c>
      <c r="O28" s="12" t="s">
        <v>28</v>
      </c>
      <c r="P28" s="12" t="s">
        <v>29</v>
      </c>
      <c r="Q28" s="12" t="s">
        <v>30</v>
      </c>
      <c r="R28" s="12" t="s">
        <v>31</v>
      </c>
      <c r="S28" s="12" t="s">
        <v>32</v>
      </c>
      <c r="T28" s="14" t="s">
        <v>33</v>
      </c>
    </row>
    <row r="29" spans="1:20" ht="15.75" x14ac:dyDescent="0.25">
      <c r="A29" s="235"/>
      <c r="B29" s="235"/>
      <c r="C29" s="15" t="s">
        <v>34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8"/>
    </row>
    <row r="30" spans="1:20" x14ac:dyDescent="0.25">
      <c r="A30" s="34">
        <v>302</v>
      </c>
      <c r="B30" s="284">
        <v>1</v>
      </c>
      <c r="C30" s="49" t="s">
        <v>173</v>
      </c>
      <c r="D30" s="12">
        <v>200</v>
      </c>
      <c r="E30" s="12">
        <v>8.8000000000000007</v>
      </c>
      <c r="F30" s="12">
        <v>4.8</v>
      </c>
      <c r="G30" s="12">
        <v>34.799999999999997</v>
      </c>
      <c r="H30" s="12">
        <v>204</v>
      </c>
      <c r="I30" s="12"/>
      <c r="J30" s="12">
        <v>0.15</v>
      </c>
      <c r="K30" s="12">
        <v>0.16</v>
      </c>
      <c r="L30" s="12">
        <v>1.2</v>
      </c>
      <c r="M30" s="12"/>
      <c r="N30" s="12">
        <v>1440</v>
      </c>
      <c r="O30" s="12">
        <v>175</v>
      </c>
      <c r="P30" s="12">
        <v>122</v>
      </c>
      <c r="Q30" s="12">
        <v>33</v>
      </c>
      <c r="R30" s="12">
        <v>137</v>
      </c>
      <c r="S30" s="12">
        <v>0.76</v>
      </c>
      <c r="T30" s="14">
        <v>13.88</v>
      </c>
    </row>
    <row r="31" spans="1:20" x14ac:dyDescent="0.25">
      <c r="A31" s="34">
        <v>96</v>
      </c>
      <c r="B31" s="285"/>
      <c r="C31" s="49" t="s">
        <v>89</v>
      </c>
      <c r="D31" s="12">
        <v>10</v>
      </c>
      <c r="E31" s="12">
        <v>0.1</v>
      </c>
      <c r="F31" s="12">
        <v>7.2</v>
      </c>
      <c r="G31" s="12">
        <v>0.1</v>
      </c>
      <c r="H31" s="12">
        <v>66</v>
      </c>
      <c r="I31" s="12">
        <v>59</v>
      </c>
      <c r="J31" s="12"/>
      <c r="K31" s="12">
        <v>0.01</v>
      </c>
      <c r="L31" s="12"/>
      <c r="M31" s="12"/>
      <c r="N31" s="12">
        <v>1</v>
      </c>
      <c r="O31" s="12">
        <v>2</v>
      </c>
      <c r="P31" s="12">
        <v>1</v>
      </c>
      <c r="Q31" s="12"/>
      <c r="R31" s="12">
        <v>2</v>
      </c>
      <c r="S31" s="12"/>
      <c r="T31" s="14">
        <v>5</v>
      </c>
    </row>
    <row r="32" spans="1:20" x14ac:dyDescent="0.25">
      <c r="A32" s="34">
        <v>689</v>
      </c>
      <c r="B32" s="49">
        <v>2</v>
      </c>
      <c r="C32" s="49" t="s">
        <v>53</v>
      </c>
      <c r="D32" s="12">
        <v>180</v>
      </c>
      <c r="E32" s="12">
        <v>1.26</v>
      </c>
      <c r="F32" s="12">
        <v>1.8</v>
      </c>
      <c r="G32" s="12">
        <v>20.16</v>
      </c>
      <c r="H32" s="12">
        <v>104.4</v>
      </c>
      <c r="I32" s="12"/>
      <c r="J32" s="12">
        <v>3.5999999999999997E-2</v>
      </c>
      <c r="K32" s="12">
        <v>0.23400000000000001</v>
      </c>
      <c r="L32" s="12">
        <v>1.08</v>
      </c>
      <c r="M32" s="12"/>
      <c r="N32" s="12">
        <v>90</v>
      </c>
      <c r="O32" s="12">
        <v>262.8</v>
      </c>
      <c r="P32" s="12">
        <v>216</v>
      </c>
      <c r="Q32" s="12">
        <v>79.2</v>
      </c>
      <c r="R32" s="12">
        <v>162</v>
      </c>
      <c r="S32" s="12"/>
      <c r="T32" s="14">
        <v>6.12</v>
      </c>
    </row>
    <row r="33" spans="1:20" x14ac:dyDescent="0.25">
      <c r="A33" s="34"/>
      <c r="B33" s="49">
        <v>4</v>
      </c>
      <c r="C33" s="49" t="s">
        <v>38</v>
      </c>
      <c r="D33" s="12">
        <v>100</v>
      </c>
      <c r="E33" s="12">
        <v>0.4</v>
      </c>
      <c r="F33" s="12">
        <v>0.4</v>
      </c>
      <c r="G33" s="12">
        <v>9.8000000000000007</v>
      </c>
      <c r="H33" s="12">
        <v>41.95</v>
      </c>
      <c r="I33" s="12">
        <v>0.04</v>
      </c>
      <c r="J33" s="12">
        <v>0.04</v>
      </c>
      <c r="K33" s="12">
        <v>0.02</v>
      </c>
      <c r="L33" s="12">
        <v>10</v>
      </c>
      <c r="M33" s="12"/>
      <c r="N33" s="12"/>
      <c r="O33" s="12"/>
      <c r="P33" s="12">
        <v>16</v>
      </c>
      <c r="Q33" s="12">
        <v>9</v>
      </c>
      <c r="R33" s="12">
        <v>2</v>
      </c>
      <c r="S33" s="12">
        <v>2.2000000000000002</v>
      </c>
      <c r="T33" s="14">
        <v>13.18</v>
      </c>
    </row>
    <row r="34" spans="1:20" x14ac:dyDescent="0.25">
      <c r="A34" s="34">
        <v>97</v>
      </c>
      <c r="B34" s="49">
        <v>5</v>
      </c>
      <c r="C34" s="49" t="s">
        <v>74</v>
      </c>
      <c r="D34" s="12">
        <v>20</v>
      </c>
      <c r="E34" s="12">
        <v>4.5</v>
      </c>
      <c r="F34" s="12">
        <v>5.6</v>
      </c>
      <c r="G34" s="12">
        <v>0</v>
      </c>
      <c r="H34" s="12">
        <v>68</v>
      </c>
      <c r="I34" s="12">
        <v>9.5000000000000001E-2</v>
      </c>
      <c r="J34" s="12">
        <v>1.2999999999999999E-2</v>
      </c>
      <c r="K34" s="12">
        <v>0.12</v>
      </c>
      <c r="L34" s="12">
        <v>0.64</v>
      </c>
      <c r="M34" s="12">
        <v>2.5000000000000001E-2</v>
      </c>
      <c r="N34" s="12">
        <v>328</v>
      </c>
      <c r="O34" s="12">
        <v>45.35</v>
      </c>
      <c r="P34" s="12">
        <v>400</v>
      </c>
      <c r="Q34" s="12">
        <v>20</v>
      </c>
      <c r="R34" s="12">
        <v>216</v>
      </c>
      <c r="S34" s="12">
        <v>0.44</v>
      </c>
      <c r="T34" s="14">
        <v>10.25</v>
      </c>
    </row>
    <row r="35" spans="1:20" x14ac:dyDescent="0.25">
      <c r="A35" s="34"/>
      <c r="B35" s="49">
        <v>6</v>
      </c>
      <c r="C35" s="49" t="s">
        <v>39</v>
      </c>
      <c r="D35" s="12">
        <v>40</v>
      </c>
      <c r="E35" s="177">
        <v>3.08</v>
      </c>
      <c r="F35" s="177">
        <v>1.2</v>
      </c>
      <c r="G35" s="177">
        <v>20</v>
      </c>
      <c r="H35" s="177">
        <v>103.6</v>
      </c>
      <c r="I35" s="12"/>
      <c r="J35" s="12">
        <v>6.4000000000000001E-2</v>
      </c>
      <c r="K35" s="12">
        <v>1.2999999999999999E-2</v>
      </c>
      <c r="L35" s="12"/>
      <c r="M35" s="12">
        <v>0.64</v>
      </c>
      <c r="N35" s="12">
        <v>171.6</v>
      </c>
      <c r="O35" s="12">
        <v>52.4</v>
      </c>
      <c r="P35" s="12">
        <v>8.8000000000000007</v>
      </c>
      <c r="Q35" s="12">
        <v>13.2</v>
      </c>
      <c r="R35" s="12">
        <v>34</v>
      </c>
      <c r="S35" s="12">
        <v>0.8</v>
      </c>
      <c r="T35" s="14">
        <v>3.57</v>
      </c>
    </row>
    <row r="36" spans="1:20" ht="15.75" x14ac:dyDescent="0.25">
      <c r="A36" s="34"/>
      <c r="B36" s="49"/>
      <c r="C36" s="34" t="s">
        <v>48</v>
      </c>
      <c r="D36" s="12">
        <f>SUM(D30:D35)</f>
        <v>550</v>
      </c>
      <c r="E36" s="50">
        <f t="shared" ref="E36:T36" si="3">SUM(E30:E35)</f>
        <v>18.14</v>
      </c>
      <c r="F36" s="50">
        <f t="shared" si="3"/>
        <v>21</v>
      </c>
      <c r="G36" s="50">
        <f t="shared" si="3"/>
        <v>84.86</v>
      </c>
      <c r="H36" s="50">
        <f t="shared" si="3"/>
        <v>587.94999999999993</v>
      </c>
      <c r="I36" s="12">
        <f t="shared" si="3"/>
        <v>59.134999999999998</v>
      </c>
      <c r="J36" s="12">
        <f t="shared" si="3"/>
        <v>0.30300000000000005</v>
      </c>
      <c r="K36" s="12">
        <f t="shared" si="3"/>
        <v>0.55700000000000005</v>
      </c>
      <c r="L36" s="12">
        <f t="shared" si="3"/>
        <v>12.920000000000002</v>
      </c>
      <c r="M36" s="12">
        <f t="shared" si="3"/>
        <v>0.66500000000000004</v>
      </c>
      <c r="N36" s="12">
        <f t="shared" si="3"/>
        <v>2030.6</v>
      </c>
      <c r="O36" s="12">
        <f t="shared" si="3"/>
        <v>537.55000000000007</v>
      </c>
      <c r="P36" s="12">
        <f t="shared" si="3"/>
        <v>763.8</v>
      </c>
      <c r="Q36" s="12">
        <f t="shared" si="3"/>
        <v>154.39999999999998</v>
      </c>
      <c r="R36" s="12">
        <f t="shared" si="3"/>
        <v>553</v>
      </c>
      <c r="S36" s="12">
        <f t="shared" si="3"/>
        <v>4.2</v>
      </c>
      <c r="T36" s="39">
        <f t="shared" si="3"/>
        <v>52.000000000000007</v>
      </c>
    </row>
    <row r="37" spans="1:20" ht="14.1" customHeight="1" x14ac:dyDescent="0.25"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8"/>
    </row>
    <row r="38" spans="1:20" ht="15.2" customHeight="1" x14ac:dyDescent="0.25">
      <c r="C38" s="15" t="s">
        <v>42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8"/>
    </row>
    <row r="39" spans="1:20" ht="17.25" customHeight="1" x14ac:dyDescent="0.25">
      <c r="A39" s="34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4"/>
    </row>
    <row r="40" spans="1:20" ht="36.75" customHeight="1" x14ac:dyDescent="0.25">
      <c r="A40" s="34">
        <v>138</v>
      </c>
      <c r="B40" s="49">
        <v>1</v>
      </c>
      <c r="C40" s="49" t="s">
        <v>174</v>
      </c>
      <c r="D40" s="12">
        <v>290</v>
      </c>
      <c r="E40" s="12">
        <v>3.98</v>
      </c>
      <c r="F40" s="12">
        <v>7.14</v>
      </c>
      <c r="G40" s="12">
        <v>10.34</v>
      </c>
      <c r="H40" s="12">
        <v>119.8</v>
      </c>
      <c r="I40" s="12">
        <v>1</v>
      </c>
      <c r="J40" s="12">
        <v>0.05</v>
      </c>
      <c r="K40" s="12">
        <v>0.04</v>
      </c>
      <c r="L40" s="12"/>
      <c r="M40" s="12">
        <v>2.2999999999999998</v>
      </c>
      <c r="N40" s="12">
        <v>600</v>
      </c>
      <c r="O40" s="12">
        <v>350</v>
      </c>
      <c r="P40" s="12">
        <v>25</v>
      </c>
      <c r="Q40" s="12">
        <v>18</v>
      </c>
      <c r="R40" s="12"/>
      <c r="S40" s="12">
        <v>0.98</v>
      </c>
      <c r="T40" s="14">
        <v>15.48</v>
      </c>
    </row>
    <row r="41" spans="1:20" x14ac:dyDescent="0.25">
      <c r="A41" s="34">
        <v>454</v>
      </c>
      <c r="B41" s="49">
        <v>2</v>
      </c>
      <c r="C41" s="49" t="s">
        <v>171</v>
      </c>
      <c r="D41" s="12">
        <v>90</v>
      </c>
      <c r="E41" s="12">
        <v>12.54</v>
      </c>
      <c r="F41" s="12">
        <v>9.84</v>
      </c>
      <c r="G41" s="12">
        <v>0.16</v>
      </c>
      <c r="H41" s="12">
        <v>140.19999999999999</v>
      </c>
      <c r="I41" s="12">
        <v>0.11</v>
      </c>
      <c r="J41" s="12">
        <v>0.08</v>
      </c>
      <c r="K41" s="12">
        <v>0.05</v>
      </c>
      <c r="L41" s="12">
        <v>0.09</v>
      </c>
      <c r="M41" s="12"/>
      <c r="N41" s="12">
        <v>862.5</v>
      </c>
      <c r="O41" s="12">
        <v>116.6</v>
      </c>
      <c r="P41" s="12">
        <v>20.9</v>
      </c>
      <c r="Q41" s="12">
        <v>35.9</v>
      </c>
      <c r="R41" s="12">
        <v>35.9</v>
      </c>
      <c r="S41" s="12">
        <v>1.4</v>
      </c>
      <c r="T41" s="14">
        <v>30</v>
      </c>
    </row>
    <row r="42" spans="1:20" ht="14.1" customHeight="1" x14ac:dyDescent="0.25">
      <c r="A42" s="34">
        <v>511</v>
      </c>
      <c r="B42" s="49">
        <v>3</v>
      </c>
      <c r="C42" s="49" t="s">
        <v>175</v>
      </c>
      <c r="D42" s="12">
        <v>200</v>
      </c>
      <c r="E42" s="12">
        <v>0.60000000000000009</v>
      </c>
      <c r="F42" s="12">
        <v>0</v>
      </c>
      <c r="G42" s="12">
        <v>31.4</v>
      </c>
      <c r="H42" s="12">
        <v>124</v>
      </c>
      <c r="I42" s="12">
        <v>0.01</v>
      </c>
      <c r="J42" s="12">
        <v>0.01</v>
      </c>
      <c r="K42" s="12"/>
      <c r="L42" s="12">
        <v>0.9</v>
      </c>
      <c r="M42" s="12">
        <v>0.1</v>
      </c>
      <c r="N42" s="12">
        <v>1.8</v>
      </c>
      <c r="O42" s="12">
        <v>19.3</v>
      </c>
      <c r="P42" s="12">
        <v>2.1</v>
      </c>
      <c r="Q42" s="12">
        <v>0.8</v>
      </c>
      <c r="R42" s="12">
        <v>1.8</v>
      </c>
      <c r="S42" s="12">
        <v>0.1</v>
      </c>
      <c r="T42" s="14">
        <v>4.66</v>
      </c>
    </row>
    <row r="43" spans="1:20" x14ac:dyDescent="0.25">
      <c r="A43" s="34"/>
      <c r="B43" s="49">
        <v>4</v>
      </c>
      <c r="C43" s="49" t="s">
        <v>39</v>
      </c>
      <c r="D43" s="12">
        <v>20</v>
      </c>
      <c r="E43" s="12">
        <v>1.54</v>
      </c>
      <c r="F43" s="12">
        <v>0.60000000000000009</v>
      </c>
      <c r="G43" s="12">
        <v>10</v>
      </c>
      <c r="H43" s="12">
        <v>51.8</v>
      </c>
      <c r="I43" s="12"/>
      <c r="J43" s="12">
        <v>0.02</v>
      </c>
      <c r="K43" s="12">
        <v>0.06</v>
      </c>
      <c r="L43" s="12"/>
      <c r="M43" s="12">
        <v>0.2</v>
      </c>
      <c r="N43" s="12">
        <v>113.3</v>
      </c>
      <c r="O43" s="12">
        <v>20</v>
      </c>
      <c r="P43" s="12">
        <v>4.7</v>
      </c>
      <c r="Q43" s="12">
        <v>3</v>
      </c>
      <c r="R43" s="12">
        <v>13.3</v>
      </c>
      <c r="S43" s="12"/>
      <c r="T43" s="14">
        <v>1.75</v>
      </c>
    </row>
    <row r="44" spans="1:20" x14ac:dyDescent="0.25">
      <c r="A44" s="34"/>
      <c r="B44" s="49">
        <v>5</v>
      </c>
      <c r="C44" s="49" t="s">
        <v>47</v>
      </c>
      <c r="D44" s="12">
        <v>30</v>
      </c>
      <c r="E44" s="12">
        <v>1.88</v>
      </c>
      <c r="F44" s="12">
        <v>0.34</v>
      </c>
      <c r="G44" s="12">
        <v>12.39</v>
      </c>
      <c r="H44" s="12">
        <v>62</v>
      </c>
      <c r="I44" s="12"/>
      <c r="J44" s="12">
        <v>0.05</v>
      </c>
      <c r="K44" s="12">
        <v>0.02</v>
      </c>
      <c r="L44" s="12"/>
      <c r="M44" s="12">
        <v>0.2</v>
      </c>
      <c r="N44" s="12">
        <v>183</v>
      </c>
      <c r="O44" s="12">
        <v>73.2</v>
      </c>
      <c r="P44" s="12">
        <v>10.8</v>
      </c>
      <c r="Q44" s="12">
        <v>14.4</v>
      </c>
      <c r="R44" s="12">
        <v>47.4</v>
      </c>
      <c r="S44" s="12">
        <v>1.2</v>
      </c>
      <c r="T44" s="14">
        <v>1.45</v>
      </c>
    </row>
    <row r="45" spans="1:20" x14ac:dyDescent="0.25">
      <c r="A45" s="34"/>
      <c r="B45" s="49">
        <v>6</v>
      </c>
      <c r="C45" s="49" t="s">
        <v>176</v>
      </c>
      <c r="D45" s="12">
        <v>20</v>
      </c>
      <c r="E45" s="12">
        <v>0.8</v>
      </c>
      <c r="F45" s="12">
        <v>6</v>
      </c>
      <c r="G45" s="12">
        <v>11.6</v>
      </c>
      <c r="H45" s="12">
        <v>104</v>
      </c>
      <c r="I45" s="12"/>
      <c r="J45" s="12"/>
      <c r="K45" s="12">
        <v>0.02</v>
      </c>
      <c r="L45" s="12"/>
      <c r="M45" s="12">
        <v>0.02</v>
      </c>
      <c r="N45" s="12">
        <v>13.7</v>
      </c>
      <c r="O45" s="12">
        <v>38.700000000000003</v>
      </c>
      <c r="P45" s="12">
        <v>31.3</v>
      </c>
      <c r="Q45" s="12">
        <v>3.6</v>
      </c>
      <c r="R45" s="12">
        <v>22.3</v>
      </c>
      <c r="S45" s="12">
        <v>0.05</v>
      </c>
      <c r="T45" s="14">
        <v>5.27</v>
      </c>
    </row>
    <row r="46" spans="1:20" ht="15.75" x14ac:dyDescent="0.25">
      <c r="A46" s="34"/>
      <c r="B46" s="49"/>
      <c r="C46" s="34" t="s">
        <v>48</v>
      </c>
      <c r="D46" s="12">
        <f>SUM(D39:D45)</f>
        <v>650</v>
      </c>
      <c r="E46" s="50">
        <f t="shared" ref="E46:T46" si="4">SUM(E39:E45)</f>
        <v>21.34</v>
      </c>
      <c r="F46" s="50">
        <f t="shared" si="4"/>
        <v>23.92</v>
      </c>
      <c r="G46" s="50">
        <f t="shared" si="4"/>
        <v>75.889999999999986</v>
      </c>
      <c r="H46" s="50">
        <f t="shared" si="4"/>
        <v>601.79999999999995</v>
      </c>
      <c r="I46" s="12">
        <f t="shared" si="4"/>
        <v>1.1200000000000001</v>
      </c>
      <c r="J46" s="12">
        <f t="shared" si="4"/>
        <v>0.21000000000000002</v>
      </c>
      <c r="K46" s="12">
        <f t="shared" si="4"/>
        <v>0.18999999999999997</v>
      </c>
      <c r="L46" s="12">
        <f t="shared" si="4"/>
        <v>0.99</v>
      </c>
      <c r="M46" s="12">
        <f t="shared" si="4"/>
        <v>2.8200000000000003</v>
      </c>
      <c r="N46" s="12">
        <f t="shared" si="4"/>
        <v>1774.3</v>
      </c>
      <c r="O46" s="12">
        <f t="shared" si="4"/>
        <v>617.80000000000007</v>
      </c>
      <c r="P46" s="12">
        <f t="shared" si="4"/>
        <v>94.8</v>
      </c>
      <c r="Q46" s="12">
        <f t="shared" si="4"/>
        <v>75.699999999999989</v>
      </c>
      <c r="R46" s="12">
        <f t="shared" si="4"/>
        <v>120.7</v>
      </c>
      <c r="S46" s="12">
        <f t="shared" si="4"/>
        <v>3.7299999999999995</v>
      </c>
      <c r="T46" s="39">
        <f t="shared" si="4"/>
        <v>58.61</v>
      </c>
    </row>
    <row r="47" spans="1:20" ht="15.75" x14ac:dyDescent="0.25">
      <c r="A47" s="34"/>
      <c r="B47" s="106"/>
      <c r="C47" s="34" t="s">
        <v>49</v>
      </c>
      <c r="D47" s="14">
        <f>D46+D36</f>
        <v>1200</v>
      </c>
      <c r="E47" s="14">
        <f t="shared" ref="E47:T47" si="5">E46+E36</f>
        <v>39.480000000000004</v>
      </c>
      <c r="F47" s="14">
        <f t="shared" si="5"/>
        <v>44.92</v>
      </c>
      <c r="G47" s="14">
        <f t="shared" si="5"/>
        <v>160.75</v>
      </c>
      <c r="H47" s="14">
        <f t="shared" si="5"/>
        <v>1189.75</v>
      </c>
      <c r="I47" s="14">
        <f t="shared" si="5"/>
        <v>60.254999999999995</v>
      </c>
      <c r="J47" s="14">
        <f t="shared" si="5"/>
        <v>0.51300000000000012</v>
      </c>
      <c r="K47" s="14">
        <f t="shared" si="5"/>
        <v>0.747</v>
      </c>
      <c r="L47" s="14">
        <f t="shared" si="5"/>
        <v>13.910000000000002</v>
      </c>
      <c r="M47" s="14">
        <f t="shared" si="5"/>
        <v>3.4850000000000003</v>
      </c>
      <c r="N47" s="14">
        <f t="shared" si="5"/>
        <v>3804.8999999999996</v>
      </c>
      <c r="O47" s="14">
        <f t="shared" si="5"/>
        <v>1155.3500000000001</v>
      </c>
      <c r="P47" s="14">
        <f t="shared" si="5"/>
        <v>858.59999999999991</v>
      </c>
      <c r="Q47" s="14">
        <f t="shared" si="5"/>
        <v>230.09999999999997</v>
      </c>
      <c r="R47" s="14">
        <f t="shared" si="5"/>
        <v>673.7</v>
      </c>
      <c r="S47" s="14">
        <f t="shared" si="5"/>
        <v>7.93</v>
      </c>
      <c r="T47" s="39">
        <f t="shared" si="5"/>
        <v>110.61000000000001</v>
      </c>
    </row>
  </sheetData>
  <mergeCells count="8">
    <mergeCell ref="A26:T26"/>
    <mergeCell ref="A27:T27"/>
    <mergeCell ref="B30:B31"/>
    <mergeCell ref="A1:T1"/>
    <mergeCell ref="A2:T2"/>
    <mergeCell ref="A3:T3"/>
    <mergeCell ref="A12:B12"/>
    <mergeCell ref="A25:T25"/>
  </mergeCells>
  <pageMargins left="0.17986099999999997" right="0.159722" top="0.37013899999999988" bottom="0.159722" header="0.51180599999999998" footer="0.51180599999999998"/>
  <pageSetup paperSize="9" scale="64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ТЛ</vt:lpstr>
      <vt:lpstr>2</vt:lpstr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'1'!Область_печати</vt:lpstr>
      <vt:lpstr>'2'!Область_печати</vt:lpstr>
      <vt:lpstr>'3'!Область_печати</vt:lpstr>
      <vt:lpstr>'5'!Область_печати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Пользователь</cp:lastModifiedBy>
  <cp:revision>14</cp:revision>
  <dcterms:created xsi:type="dcterms:W3CDTF">2021-09-15T21:40:00Z</dcterms:created>
  <dcterms:modified xsi:type="dcterms:W3CDTF">2024-02-02T09:59:17Z</dcterms:modified>
  <cp:version>1048576</cp:version>
</cp:coreProperties>
</file>