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ownloads\"/>
    </mc:Choice>
  </mc:AlternateContent>
  <bookViews>
    <workbookView xWindow="0" yWindow="0" windowWidth="20490" windowHeight="7755"/>
  </bookViews>
  <sheets>
    <sheet name="ТЛ" sheetId="1" r:id="rId1"/>
    <sheet name="2" sheetId="2" r:id="rId2"/>
    <sheet name="1" sheetId="3" r:id="rId3"/>
    <sheet name="3" sheetId="4" r:id="rId4"/>
    <sheet name="4" sheetId="5" r:id="rId5"/>
    <sheet name="5" sheetId="6" r:id="rId6"/>
    <sheet name="6" sheetId="7" r:id="rId7"/>
    <sheet name="7" sheetId="8" r:id="rId8"/>
    <sheet name="9" sheetId="9" r:id="rId9"/>
    <sheet name="8" sheetId="10" r:id="rId10"/>
    <sheet name="10" sheetId="11" r:id="rId11"/>
  </sheets>
  <definedNames>
    <definedName name="_xlnm.Print_Area" localSheetId="2">'1'!$A$1:$T$45</definedName>
    <definedName name="_xlnm.Print_Area" localSheetId="1">'2'!$A$1:$T$45</definedName>
    <definedName name="_xlnm.Print_Area" localSheetId="3">'3'!$A$1:$T$51</definedName>
    <definedName name="_xlnm.Print_Area" localSheetId="5">'5'!$A$1:$T$47</definedName>
  </definedNames>
  <calcPr calcId="152511"/>
</workbook>
</file>

<file path=xl/calcChain.xml><?xml version="1.0" encoding="utf-8"?>
<calcChain xmlns="http://schemas.openxmlformats.org/spreadsheetml/2006/main">
  <c r="S40" i="11" l="1"/>
  <c r="S41" i="11" s="1"/>
  <c r="R40" i="11"/>
  <c r="R41" i="11" s="1"/>
  <c r="Q40" i="11"/>
  <c r="Q41" i="11" s="1"/>
  <c r="P40" i="11"/>
  <c r="P41" i="11" s="1"/>
  <c r="O40" i="11"/>
  <c r="O41" i="11" s="1"/>
  <c r="N40" i="11"/>
  <c r="N41" i="11" s="1"/>
  <c r="M40" i="11"/>
  <c r="M41" i="11" s="1"/>
  <c r="L40" i="11"/>
  <c r="L41" i="11" s="1"/>
  <c r="K40" i="11"/>
  <c r="K41" i="11" s="1"/>
  <c r="J40" i="11"/>
  <c r="J41" i="11" s="1"/>
  <c r="I40" i="11"/>
  <c r="I41" i="11" s="1"/>
  <c r="H40" i="11"/>
  <c r="H41" i="11" s="1"/>
  <c r="G40" i="11"/>
  <c r="G41" i="11" s="1"/>
  <c r="F40" i="11"/>
  <c r="F41" i="11" s="1"/>
  <c r="E40" i="11"/>
  <c r="E41" i="11" s="1"/>
  <c r="D40" i="11"/>
  <c r="D41" i="11" s="1"/>
  <c r="T32" i="11"/>
  <c r="T41" i="11" s="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S19" i="11"/>
  <c r="S20" i="11" s="1"/>
  <c r="R19" i="11"/>
  <c r="R20" i="11" s="1"/>
  <c r="Q19" i="11"/>
  <c r="Q20" i="11" s="1"/>
  <c r="P19" i="11"/>
  <c r="P20" i="11" s="1"/>
  <c r="O19" i="11"/>
  <c r="O20" i="11" s="1"/>
  <c r="N19" i="11"/>
  <c r="N20" i="11" s="1"/>
  <c r="M19" i="11"/>
  <c r="M20" i="11" s="1"/>
  <c r="L19" i="11"/>
  <c r="L20" i="11" s="1"/>
  <c r="K19" i="11"/>
  <c r="K20" i="11" s="1"/>
  <c r="J19" i="11"/>
  <c r="J20" i="11" s="1"/>
  <c r="I19" i="11"/>
  <c r="I20" i="11" s="1"/>
  <c r="H19" i="11"/>
  <c r="H20" i="11" s="1"/>
  <c r="G19" i="11"/>
  <c r="G20" i="11" s="1"/>
  <c r="F19" i="11"/>
  <c r="F20" i="11" s="1"/>
  <c r="E19" i="11"/>
  <c r="E20" i="11" s="1"/>
  <c r="D19" i="11"/>
  <c r="D20" i="11" s="1"/>
  <c r="T10" i="11"/>
  <c r="T20" i="11" s="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Q43" i="10"/>
  <c r="M43" i="10"/>
  <c r="I43" i="10"/>
  <c r="E43" i="10"/>
  <c r="T42" i="10"/>
  <c r="T43" i="10" s="1"/>
  <c r="S42" i="10"/>
  <c r="S43" i="10" s="1"/>
  <c r="R42" i="10"/>
  <c r="R43" i="10" s="1"/>
  <c r="Q42" i="10"/>
  <c r="P42" i="10"/>
  <c r="P43" i="10" s="1"/>
  <c r="O42" i="10"/>
  <c r="O43" i="10" s="1"/>
  <c r="N42" i="10"/>
  <c r="N43" i="10" s="1"/>
  <c r="M42" i="10"/>
  <c r="L42" i="10"/>
  <c r="L43" i="10" s="1"/>
  <c r="K42" i="10"/>
  <c r="K43" i="10" s="1"/>
  <c r="J42" i="10"/>
  <c r="J43" i="10" s="1"/>
  <c r="I42" i="10"/>
  <c r="H42" i="10"/>
  <c r="H43" i="10" s="1"/>
  <c r="G42" i="10"/>
  <c r="G43" i="10" s="1"/>
  <c r="F42" i="10"/>
  <c r="F43" i="10" s="1"/>
  <c r="E42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D43" i="10" s="1"/>
  <c r="S22" i="10"/>
  <c r="O22" i="10"/>
  <c r="K22" i="10"/>
  <c r="G22" i="10"/>
  <c r="T21" i="10"/>
  <c r="T22" i="10" s="1"/>
  <c r="S21" i="10"/>
  <c r="R21" i="10"/>
  <c r="R22" i="10" s="1"/>
  <c r="Q21" i="10"/>
  <c r="Q22" i="10" s="1"/>
  <c r="P21" i="10"/>
  <c r="P22" i="10" s="1"/>
  <c r="O21" i="10"/>
  <c r="N21" i="10"/>
  <c r="N22" i="10" s="1"/>
  <c r="M21" i="10"/>
  <c r="M22" i="10" s="1"/>
  <c r="L21" i="10"/>
  <c r="L22" i="10" s="1"/>
  <c r="K21" i="10"/>
  <c r="J21" i="10"/>
  <c r="J22" i="10" s="1"/>
  <c r="I21" i="10"/>
  <c r="I22" i="10" s="1"/>
  <c r="H21" i="10"/>
  <c r="H22" i="10" s="1"/>
  <c r="G21" i="10"/>
  <c r="F21" i="10"/>
  <c r="F22" i="10" s="1"/>
  <c r="E21" i="10"/>
  <c r="E22" i="10" s="1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D22" i="10" s="1"/>
  <c r="Q53" i="9"/>
  <c r="M53" i="9"/>
  <c r="I53" i="9"/>
  <c r="E53" i="9"/>
  <c r="T52" i="9"/>
  <c r="T53" i="9" s="1"/>
  <c r="S52" i="9"/>
  <c r="S53" i="9" s="1"/>
  <c r="R52" i="9"/>
  <c r="R53" i="9" s="1"/>
  <c r="Q52" i="9"/>
  <c r="P52" i="9"/>
  <c r="P53" i="9" s="1"/>
  <c r="O52" i="9"/>
  <c r="O53" i="9" s="1"/>
  <c r="N52" i="9"/>
  <c r="N53" i="9" s="1"/>
  <c r="M52" i="9"/>
  <c r="L52" i="9"/>
  <c r="L53" i="9" s="1"/>
  <c r="K52" i="9"/>
  <c r="K53" i="9" s="1"/>
  <c r="J52" i="9"/>
  <c r="J53" i="9" s="1"/>
  <c r="I52" i="9"/>
  <c r="H52" i="9"/>
  <c r="H53" i="9" s="1"/>
  <c r="G52" i="9"/>
  <c r="G53" i="9" s="1"/>
  <c r="F52" i="9"/>
  <c r="F53" i="9" s="1"/>
  <c r="E52" i="9"/>
  <c r="D52" i="9"/>
  <c r="D53" i="9" s="1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T22" i="9"/>
  <c r="P22" i="9"/>
  <c r="L22" i="9"/>
  <c r="H22" i="9"/>
  <c r="D22" i="9"/>
  <c r="T21" i="9"/>
  <c r="S21" i="9"/>
  <c r="S22" i="9" s="1"/>
  <c r="R21" i="9"/>
  <c r="R22" i="9" s="1"/>
  <c r="Q21" i="9"/>
  <c r="Q22" i="9" s="1"/>
  <c r="P21" i="9"/>
  <c r="O21" i="9"/>
  <c r="O22" i="9" s="1"/>
  <c r="N21" i="9"/>
  <c r="N22" i="9" s="1"/>
  <c r="M21" i="9"/>
  <c r="M22" i="9" s="1"/>
  <c r="L21" i="9"/>
  <c r="K21" i="9"/>
  <c r="K22" i="9" s="1"/>
  <c r="J21" i="9"/>
  <c r="J22" i="9" s="1"/>
  <c r="I21" i="9"/>
  <c r="I22" i="9" s="1"/>
  <c r="H21" i="9"/>
  <c r="G21" i="9"/>
  <c r="G22" i="9" s="1"/>
  <c r="F21" i="9"/>
  <c r="F22" i="9" s="1"/>
  <c r="E21" i="9"/>
  <c r="E22" i="9" s="1"/>
  <c r="D21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T47" i="8"/>
  <c r="S47" i="8"/>
  <c r="R47" i="8"/>
  <c r="R48" i="8" s="1"/>
  <c r="Q47" i="8"/>
  <c r="Q48" i="8" s="1"/>
  <c r="P47" i="8"/>
  <c r="O47" i="8"/>
  <c r="N47" i="8"/>
  <c r="N48" i="8" s="1"/>
  <c r="M47" i="8"/>
  <c r="M48" i="8" s="1"/>
  <c r="L47" i="8"/>
  <c r="K47" i="8"/>
  <c r="J47" i="8"/>
  <c r="J48" i="8" s="1"/>
  <c r="I47" i="8"/>
  <c r="I48" i="8" s="1"/>
  <c r="H47" i="8"/>
  <c r="G47" i="8"/>
  <c r="F47" i="8"/>
  <c r="F48" i="8" s="1"/>
  <c r="E47" i="8"/>
  <c r="E48" i="8" s="1"/>
  <c r="D47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T36" i="8"/>
  <c r="S36" i="8"/>
  <c r="S48" i="8" s="1"/>
  <c r="R36" i="8"/>
  <c r="Q36" i="8"/>
  <c r="P36" i="8"/>
  <c r="O36" i="8"/>
  <c r="O48" i="8" s="1"/>
  <c r="N36" i="8"/>
  <c r="M36" i="8"/>
  <c r="L36" i="8"/>
  <c r="K36" i="8"/>
  <c r="K48" i="8" s="1"/>
  <c r="J36" i="8"/>
  <c r="I36" i="8"/>
  <c r="H36" i="8"/>
  <c r="G36" i="8"/>
  <c r="G48" i="8" s="1"/>
  <c r="F36" i="8"/>
  <c r="E36" i="8"/>
  <c r="D36" i="8"/>
  <c r="T24" i="8"/>
  <c r="P24" i="8"/>
  <c r="M24" i="8"/>
  <c r="L24" i="8"/>
  <c r="H24" i="8"/>
  <c r="T23" i="8"/>
  <c r="S23" i="8"/>
  <c r="S24" i="8" s="1"/>
  <c r="R23" i="8"/>
  <c r="Q23" i="8"/>
  <c r="Q24" i="8" s="1"/>
  <c r="P23" i="8"/>
  <c r="O23" i="8"/>
  <c r="O24" i="8" s="1"/>
  <c r="N23" i="8"/>
  <c r="M23" i="8"/>
  <c r="L23" i="8"/>
  <c r="K23" i="8"/>
  <c r="K24" i="8" s="1"/>
  <c r="J23" i="8"/>
  <c r="I23" i="8"/>
  <c r="I24" i="8" s="1"/>
  <c r="G23" i="8"/>
  <c r="G24" i="8" s="1"/>
  <c r="F23" i="8"/>
  <c r="F24" i="8" s="1"/>
  <c r="E23" i="8"/>
  <c r="E24" i="8" s="1"/>
  <c r="D23" i="8"/>
  <c r="D24" i="8" s="1"/>
  <c r="T11" i="8"/>
  <c r="S11" i="8"/>
  <c r="R11" i="8"/>
  <c r="Q11" i="8"/>
  <c r="P11" i="8"/>
  <c r="O11" i="8"/>
  <c r="N11" i="8"/>
  <c r="M11" i="8"/>
  <c r="L11" i="8"/>
  <c r="K11" i="8"/>
  <c r="J11" i="8"/>
  <c r="I11" i="8"/>
  <c r="G11" i="8"/>
  <c r="F11" i="8"/>
  <c r="E11" i="8"/>
  <c r="D11" i="8"/>
  <c r="Q46" i="7"/>
  <c r="M46" i="7"/>
  <c r="I46" i="7"/>
  <c r="E46" i="7"/>
  <c r="T45" i="7"/>
  <c r="S45" i="7"/>
  <c r="R45" i="7"/>
  <c r="R46" i="7" s="1"/>
  <c r="Q45" i="7"/>
  <c r="P45" i="7"/>
  <c r="O45" i="7"/>
  <c r="N45" i="7"/>
  <c r="N46" i="7" s="1"/>
  <c r="M45" i="7"/>
  <c r="L45" i="7"/>
  <c r="K45" i="7"/>
  <c r="J45" i="7"/>
  <c r="J46" i="7" s="1"/>
  <c r="I45" i="7"/>
  <c r="H45" i="7"/>
  <c r="G45" i="7"/>
  <c r="F45" i="7"/>
  <c r="F46" i="7" s="1"/>
  <c r="E45" i="7"/>
  <c r="D45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T45" i="6"/>
  <c r="P45" i="6"/>
  <c r="L45" i="6"/>
  <c r="H45" i="6"/>
  <c r="D45" i="6"/>
  <c r="T44" i="6"/>
  <c r="S44" i="6"/>
  <c r="R44" i="6"/>
  <c r="Q44" i="6"/>
  <c r="Q45" i="6" s="1"/>
  <c r="P44" i="6"/>
  <c r="O44" i="6"/>
  <c r="N44" i="6"/>
  <c r="M44" i="6"/>
  <c r="M45" i="6" s="1"/>
  <c r="L44" i="6"/>
  <c r="K44" i="6"/>
  <c r="J44" i="6"/>
  <c r="I44" i="6"/>
  <c r="I45" i="6" s="1"/>
  <c r="H44" i="6"/>
  <c r="G44" i="6"/>
  <c r="F44" i="6"/>
  <c r="E44" i="6"/>
  <c r="E45" i="6" s="1"/>
  <c r="D44" i="6"/>
  <c r="T34" i="6"/>
  <c r="S34" i="6"/>
  <c r="S45" i="6" s="1"/>
  <c r="R34" i="6"/>
  <c r="R45" i="6" s="1"/>
  <c r="Q34" i="6"/>
  <c r="P34" i="6"/>
  <c r="O34" i="6"/>
  <c r="O45" i="6" s="1"/>
  <c r="N34" i="6"/>
  <c r="N45" i="6" s="1"/>
  <c r="M34" i="6"/>
  <c r="L34" i="6"/>
  <c r="K34" i="6"/>
  <c r="K45" i="6" s="1"/>
  <c r="J34" i="6"/>
  <c r="J45" i="6" s="1"/>
  <c r="I34" i="6"/>
  <c r="H34" i="6"/>
  <c r="G34" i="6"/>
  <c r="G45" i="6" s="1"/>
  <c r="F34" i="6"/>
  <c r="F45" i="6" s="1"/>
  <c r="E34" i="6"/>
  <c r="D34" i="6"/>
  <c r="S23" i="6"/>
  <c r="O23" i="6"/>
  <c r="K23" i="6"/>
  <c r="G23" i="6"/>
  <c r="T22" i="6"/>
  <c r="T23" i="6" s="1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S10" i="6"/>
  <c r="R10" i="6"/>
  <c r="R23" i="6" s="1"/>
  <c r="Q10" i="6"/>
  <c r="Q23" i="6" s="1"/>
  <c r="P10" i="6"/>
  <c r="P23" i="6" s="1"/>
  <c r="O10" i="6"/>
  <c r="N10" i="6"/>
  <c r="N23" i="6" s="1"/>
  <c r="M10" i="6"/>
  <c r="M23" i="6" s="1"/>
  <c r="L10" i="6"/>
  <c r="L23" i="6" s="1"/>
  <c r="K10" i="6"/>
  <c r="J10" i="6"/>
  <c r="J23" i="6" s="1"/>
  <c r="I10" i="6"/>
  <c r="I23" i="6" s="1"/>
  <c r="H10" i="6"/>
  <c r="H23" i="6" s="1"/>
  <c r="G10" i="6"/>
  <c r="F10" i="6"/>
  <c r="F23" i="6" s="1"/>
  <c r="E10" i="6"/>
  <c r="E23" i="6" s="1"/>
  <c r="D10" i="6"/>
  <c r="D23" i="6" s="1"/>
  <c r="T40" i="5"/>
  <c r="Q40" i="5"/>
  <c r="N40" i="5"/>
  <c r="M40" i="5"/>
  <c r="I40" i="5"/>
  <c r="H40" i="5"/>
  <c r="F40" i="5"/>
  <c r="D40" i="5"/>
  <c r="S39" i="5"/>
  <c r="R39" i="5"/>
  <c r="Q39" i="5"/>
  <c r="P39" i="5"/>
  <c r="O39" i="5"/>
  <c r="N39" i="5"/>
  <c r="M39" i="5"/>
  <c r="L39" i="5"/>
  <c r="K39" i="5"/>
  <c r="J39" i="5"/>
  <c r="I39" i="5"/>
  <c r="G39" i="5"/>
  <c r="E39" i="5"/>
  <c r="S31" i="5"/>
  <c r="S40" i="5" s="1"/>
  <c r="R31" i="5"/>
  <c r="R40" i="5" s="1"/>
  <c r="Q31" i="5"/>
  <c r="P31" i="5"/>
  <c r="P40" i="5" s="1"/>
  <c r="O31" i="5"/>
  <c r="O40" i="5" s="1"/>
  <c r="N31" i="5"/>
  <c r="M31" i="5"/>
  <c r="L31" i="5"/>
  <c r="L40" i="5" s="1"/>
  <c r="K31" i="5"/>
  <c r="K40" i="5" s="1"/>
  <c r="J31" i="5"/>
  <c r="J40" i="5" s="1"/>
  <c r="I31" i="5"/>
  <c r="G31" i="5"/>
  <c r="G40" i="5" s="1"/>
  <c r="E31" i="5"/>
  <c r="E40" i="5" s="1"/>
  <c r="P20" i="5"/>
  <c r="O20" i="5"/>
  <c r="L20" i="5"/>
  <c r="H20" i="5"/>
  <c r="G20" i="5"/>
  <c r="F20" i="5"/>
  <c r="D20" i="5"/>
  <c r="S19" i="5"/>
  <c r="S20" i="5" s="1"/>
  <c r="R19" i="5"/>
  <c r="R20" i="5" s="1"/>
  <c r="Q19" i="5"/>
  <c r="Q20" i="5" s="1"/>
  <c r="P19" i="5"/>
  <c r="O19" i="5"/>
  <c r="N19" i="5"/>
  <c r="N20" i="5" s="1"/>
  <c r="M19" i="5"/>
  <c r="M20" i="5" s="1"/>
  <c r="L19" i="5"/>
  <c r="K19" i="5"/>
  <c r="K20" i="5" s="1"/>
  <c r="J19" i="5"/>
  <c r="J20" i="5" s="1"/>
  <c r="I19" i="5"/>
  <c r="I20" i="5" s="1"/>
  <c r="G19" i="5"/>
  <c r="E19" i="5"/>
  <c r="E20" i="5" s="1"/>
  <c r="Q50" i="4"/>
  <c r="P50" i="4"/>
  <c r="I50" i="4"/>
  <c r="H50" i="4"/>
  <c r="T49" i="4"/>
  <c r="S49" i="4"/>
  <c r="R49" i="4"/>
  <c r="Q49" i="4"/>
  <c r="P49" i="4"/>
  <c r="O49" i="4"/>
  <c r="N49" i="4"/>
  <c r="M49" i="4"/>
  <c r="L49" i="4"/>
  <c r="L50" i="4" s="1"/>
  <c r="K49" i="4"/>
  <c r="J49" i="4"/>
  <c r="I49" i="4"/>
  <c r="H49" i="4"/>
  <c r="G49" i="4"/>
  <c r="F49" i="4"/>
  <c r="E49" i="4"/>
  <c r="D49" i="4"/>
  <c r="T34" i="4"/>
  <c r="S34" i="4"/>
  <c r="S50" i="4" s="1"/>
  <c r="R34" i="4"/>
  <c r="R50" i="4" s="1"/>
  <c r="Q34" i="4"/>
  <c r="P34" i="4"/>
  <c r="O34" i="4"/>
  <c r="O50" i="4" s="1"/>
  <c r="N34" i="4"/>
  <c r="N50" i="4" s="1"/>
  <c r="M34" i="4"/>
  <c r="M50" i="4" s="1"/>
  <c r="L34" i="4"/>
  <c r="K34" i="4"/>
  <c r="K50" i="4" s="1"/>
  <c r="J34" i="4"/>
  <c r="J50" i="4" s="1"/>
  <c r="I34" i="4"/>
  <c r="H34" i="4"/>
  <c r="G34" i="4"/>
  <c r="G50" i="4" s="1"/>
  <c r="F34" i="4"/>
  <c r="F50" i="4" s="1"/>
  <c r="E34" i="4"/>
  <c r="E50" i="4" s="1"/>
  <c r="D34" i="4"/>
  <c r="Q22" i="4"/>
  <c r="M22" i="4"/>
  <c r="I22" i="4"/>
  <c r="E22" i="4"/>
  <c r="D22" i="4"/>
  <c r="T21" i="4"/>
  <c r="S21" i="4"/>
  <c r="S22" i="4" s="1"/>
  <c r="R21" i="4"/>
  <c r="R22" i="4" s="1"/>
  <c r="Q21" i="4"/>
  <c r="P21" i="4"/>
  <c r="P22" i="4" s="1"/>
  <c r="O21" i="4"/>
  <c r="O22" i="4" s="1"/>
  <c r="N21" i="4"/>
  <c r="N22" i="4" s="1"/>
  <c r="M21" i="4"/>
  <c r="L21" i="4"/>
  <c r="L22" i="4" s="1"/>
  <c r="K21" i="4"/>
  <c r="K22" i="4" s="1"/>
  <c r="J21" i="4"/>
  <c r="J22" i="4" s="1"/>
  <c r="I21" i="4"/>
  <c r="H21" i="4"/>
  <c r="H22" i="4" s="1"/>
  <c r="G21" i="4"/>
  <c r="G22" i="4" s="1"/>
  <c r="F21" i="4"/>
  <c r="F22" i="4" s="1"/>
  <c r="E21" i="4"/>
  <c r="R42" i="3"/>
  <c r="T41" i="3"/>
  <c r="S41" i="3"/>
  <c r="S42" i="3" s="1"/>
  <c r="R41" i="3"/>
  <c r="Q41" i="3"/>
  <c r="P41" i="3"/>
  <c r="O41" i="3"/>
  <c r="O42" i="3" s="1"/>
  <c r="N41" i="3"/>
  <c r="M41" i="3"/>
  <c r="L41" i="3"/>
  <c r="K41" i="3"/>
  <c r="K42" i="3" s="1"/>
  <c r="J41" i="3"/>
  <c r="I41" i="3"/>
  <c r="H41" i="3"/>
  <c r="G41" i="3"/>
  <c r="G42" i="3" s="1"/>
  <c r="F41" i="3"/>
  <c r="E41" i="3"/>
  <c r="D41" i="3"/>
  <c r="T32" i="3"/>
  <c r="T42" i="3" s="1"/>
  <c r="S32" i="3"/>
  <c r="R32" i="3"/>
  <c r="Q32" i="3"/>
  <c r="Q42" i="3" s="1"/>
  <c r="P32" i="3"/>
  <c r="P42" i="3" s="1"/>
  <c r="O32" i="3"/>
  <c r="N32" i="3"/>
  <c r="N42" i="3" s="1"/>
  <c r="M32" i="3"/>
  <c r="M42" i="3" s="1"/>
  <c r="L32" i="3"/>
  <c r="L42" i="3" s="1"/>
  <c r="K32" i="3"/>
  <c r="J32" i="3"/>
  <c r="J42" i="3" s="1"/>
  <c r="I32" i="3"/>
  <c r="I42" i="3" s="1"/>
  <c r="H32" i="3"/>
  <c r="H42" i="3" s="1"/>
  <c r="G32" i="3"/>
  <c r="F32" i="3"/>
  <c r="F42" i="3" s="1"/>
  <c r="E32" i="3"/>
  <c r="E42" i="3" s="1"/>
  <c r="D32" i="3"/>
  <c r="D42" i="3" s="1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R43" i="2"/>
  <c r="F43" i="2"/>
  <c r="T42" i="2"/>
  <c r="S42" i="2"/>
  <c r="S43" i="2" s="1"/>
  <c r="R42" i="2"/>
  <c r="Q42" i="2"/>
  <c r="P42" i="2"/>
  <c r="O42" i="2"/>
  <c r="O43" i="2" s="1"/>
  <c r="N42" i="2"/>
  <c r="M42" i="2"/>
  <c r="L42" i="2"/>
  <c r="K42" i="2"/>
  <c r="K43" i="2" s="1"/>
  <c r="J42" i="2"/>
  <c r="I42" i="2"/>
  <c r="H42" i="2"/>
  <c r="H43" i="2" s="1"/>
  <c r="G42" i="2"/>
  <c r="F42" i="2"/>
  <c r="E42" i="2"/>
  <c r="D42" i="2"/>
  <c r="T32" i="2"/>
  <c r="T43" i="2" s="1"/>
  <c r="S32" i="2"/>
  <c r="R32" i="2"/>
  <c r="Q32" i="2"/>
  <c r="Q43" i="2" s="1"/>
  <c r="P32" i="2"/>
  <c r="P43" i="2" s="1"/>
  <c r="O32" i="2"/>
  <c r="N32" i="2"/>
  <c r="N43" i="2" s="1"/>
  <c r="M32" i="2"/>
  <c r="M43" i="2" s="1"/>
  <c r="L32" i="2"/>
  <c r="L43" i="2" s="1"/>
  <c r="K32" i="2"/>
  <c r="J32" i="2"/>
  <c r="J43" i="2" s="1"/>
  <c r="I32" i="2"/>
  <c r="I43" i="2" s="1"/>
  <c r="G32" i="2"/>
  <c r="G43" i="2" s="1"/>
  <c r="F32" i="2"/>
  <c r="E32" i="2"/>
  <c r="E43" i="2" s="1"/>
  <c r="D32" i="2"/>
  <c r="D43" i="2" s="1"/>
  <c r="S21" i="2"/>
  <c r="O21" i="2"/>
  <c r="M21" i="2"/>
  <c r="K21" i="2"/>
  <c r="G21" i="2"/>
  <c r="T20" i="2"/>
  <c r="S20" i="2"/>
  <c r="R20" i="2"/>
  <c r="R21" i="2" s="1"/>
  <c r="Q20" i="2"/>
  <c r="Q21" i="2" s="1"/>
  <c r="P20" i="2"/>
  <c r="P21" i="2" s="1"/>
  <c r="O20" i="2"/>
  <c r="N20" i="2"/>
  <c r="N21" i="2" s="1"/>
  <c r="M20" i="2"/>
  <c r="L20" i="2"/>
  <c r="L21" i="2" s="1"/>
  <c r="K20" i="2"/>
  <c r="J20" i="2"/>
  <c r="J21" i="2" s="1"/>
  <c r="I20" i="2"/>
  <c r="I21" i="2" s="1"/>
  <c r="H20" i="2"/>
  <c r="H21" i="2" s="1"/>
  <c r="G20" i="2"/>
  <c r="F20" i="2"/>
  <c r="F21" i="2" s="1"/>
  <c r="E20" i="2"/>
  <c r="E21" i="2" s="1"/>
  <c r="D20" i="2"/>
  <c r="D21" i="2" s="1"/>
  <c r="R24" i="8" l="1"/>
  <c r="G46" i="7"/>
  <c r="K46" i="7"/>
  <c r="O46" i="7"/>
  <c r="S46" i="7"/>
  <c r="D46" i="7"/>
  <c r="H46" i="7"/>
  <c r="L46" i="7"/>
  <c r="P46" i="7"/>
  <c r="T46" i="7"/>
  <c r="D48" i="8"/>
  <c r="H48" i="8"/>
  <c r="L48" i="8"/>
  <c r="P48" i="8"/>
  <c r="T48" i="8"/>
  <c r="J24" i="8"/>
  <c r="N24" i="8"/>
</calcChain>
</file>

<file path=xl/sharedStrings.xml><?xml version="1.0" encoding="utf-8"?>
<sst xmlns="http://schemas.openxmlformats.org/spreadsheetml/2006/main" count="1333" uniqueCount="185">
  <si>
    <t>Утверждаю</t>
  </si>
  <si>
    <t>________________ Т.В.Борисова</t>
  </si>
  <si>
    <r>
      <t>Директор муниципального бюджетного общеобразовательного учреждения средней общеобразовательной школы № 2 им. И.С. Косьминова</t>
    </r>
    <r>
      <rPr>
        <b/>
        <u/>
        <sz val="14"/>
        <rFont val="Times New Roman"/>
      </rPr>
      <t xml:space="preserve"> </t>
    </r>
    <r>
      <rPr>
        <sz val="14"/>
        <rFont val="Times New Roman"/>
      </rPr>
      <t>закрытого административно-территориального образования город Радужный Владимирской области</t>
    </r>
  </si>
  <si>
    <t>«01» сентября  2024 г.</t>
  </si>
  <si>
    <t>Муниципальное бюджетное общеобразовательное учреждение средняя общеобразовательная школа № 2</t>
  </si>
  <si>
    <t>закрытого административно-территориальнго образования г. Радужный Владимирской области</t>
  </si>
  <si>
    <t>10-ти дневное меню на осенне-зимний период</t>
  </si>
  <si>
    <t xml:space="preserve"> - </t>
  </si>
  <si>
    <t>Младшие классы 1-4 классы</t>
  </si>
  <si>
    <t>Старшие классы 5-11 классы</t>
  </si>
  <si>
    <t>2024/2025 год</t>
  </si>
  <si>
    <t>МЕНЮ</t>
  </si>
  <si>
    <t>ВТОРОЙ ДЕНЬ</t>
  </si>
  <si>
    <t>Начальная школа</t>
  </si>
  <si>
    <t>№
рецептуры</t>
  </si>
  <si>
    <t>№ п/п</t>
  </si>
  <si>
    <t>Наименование блюд</t>
  </si>
  <si>
    <t>Выход</t>
  </si>
  <si>
    <t>Жиры</t>
  </si>
  <si>
    <t>Углеводы</t>
  </si>
  <si>
    <t>Каллории</t>
  </si>
  <si>
    <t>A</t>
  </si>
  <si>
    <t>B1</t>
  </si>
  <si>
    <t>B2</t>
  </si>
  <si>
    <t>C</t>
  </si>
  <si>
    <t>PP</t>
  </si>
  <si>
    <t>Na</t>
  </si>
  <si>
    <t>K</t>
  </si>
  <si>
    <t>Ca</t>
  </si>
  <si>
    <t>Mg</t>
  </si>
  <si>
    <t>P</t>
  </si>
  <si>
    <t>Fe</t>
  </si>
  <si>
    <t>Стоимость</t>
  </si>
  <si>
    <t>Завтрак</t>
  </si>
  <si>
    <t>Яичная кашка с горошком140/20</t>
  </si>
  <si>
    <t>Чай с сахаром</t>
  </si>
  <si>
    <t>180</t>
  </si>
  <si>
    <t>Хлеб пшеничный</t>
  </si>
  <si>
    <t>Фрукт</t>
  </si>
  <si>
    <t xml:space="preserve"> </t>
  </si>
  <si>
    <t>итого</t>
  </si>
  <si>
    <t>Доп питание</t>
  </si>
  <si>
    <t xml:space="preserve">  </t>
  </si>
  <si>
    <t>Обед</t>
  </si>
  <si>
    <t>Суп с макаронными изделиями с мясом180/20</t>
  </si>
  <si>
    <t>Рыба,запеченная в сметанном соусе60/30</t>
  </si>
  <si>
    <t>Картофельное пюре с капуст кваш (огурец св)150/30</t>
  </si>
  <si>
    <t>Напиток из плодов шиповника</t>
  </si>
  <si>
    <t>Хлеб ржаной</t>
  </si>
  <si>
    <t>Итого</t>
  </si>
  <si>
    <t>Всего</t>
  </si>
  <si>
    <t>Старшие классы</t>
  </si>
  <si>
    <t>Белки</t>
  </si>
  <si>
    <t>Омлет нат с горошком140/20</t>
  </si>
  <si>
    <t>Хлеб  пшеничный</t>
  </si>
  <si>
    <t>Суп с макаронными изделями с мясом 230/20</t>
  </si>
  <si>
    <t>Рыба,запеченная в сметанном соусе70/30</t>
  </si>
  <si>
    <t>Картофельное пюре с капуст кваш (огурец св)160/40</t>
  </si>
  <si>
    <t>Напиток из плод шиповника</t>
  </si>
  <si>
    <t>ПЕРВЫЙ ДЕНЬ</t>
  </si>
  <si>
    <t>Каша Дружба с  маслом                                                             сливочным 150/10</t>
  </si>
  <si>
    <t>Бутеброд с сыром</t>
  </si>
  <si>
    <t>Какао с молоком</t>
  </si>
  <si>
    <t>Итого на завтрак</t>
  </si>
  <si>
    <t xml:space="preserve">Суп гороховый  с мясом180/20 </t>
  </si>
  <si>
    <t>Биточек мясной</t>
  </si>
  <si>
    <t xml:space="preserve">Макароны отварные </t>
  </si>
  <si>
    <t>Напиток лимонный</t>
  </si>
  <si>
    <t>Итого за обед</t>
  </si>
  <si>
    <t>Всего за день</t>
  </si>
  <si>
    <t>В</t>
  </si>
  <si>
    <t>Каша Дружба с маслом сливочным200/10</t>
  </si>
  <si>
    <t xml:space="preserve">       </t>
  </si>
  <si>
    <t>Сыр</t>
  </si>
  <si>
    <t>Суп гороховый  с мясом 240/10</t>
  </si>
  <si>
    <t>Итого на обед</t>
  </si>
  <si>
    <t>ТРЕТИЙ ДЕНЬ</t>
  </si>
  <si>
    <t>Пудинг из творога с повидлом120/30</t>
  </si>
  <si>
    <t xml:space="preserve">Хлеб пшеничный </t>
  </si>
  <si>
    <t>500</t>
  </si>
  <si>
    <t xml:space="preserve">    </t>
  </si>
  <si>
    <t>Борщ с фасолью   с мясом , сметаной180/10/10</t>
  </si>
  <si>
    <t>Бефстрогонов50/40</t>
  </si>
  <si>
    <t>Гречка рассыпчатая</t>
  </si>
  <si>
    <t>Компот из сухофруктов</t>
  </si>
  <si>
    <t xml:space="preserve"> Запеканка из творога с повидлом150/50</t>
  </si>
  <si>
    <t>Тефтели рыбные с соусом</t>
  </si>
  <si>
    <t>100/50</t>
  </si>
  <si>
    <t>Картофельное пюре</t>
  </si>
  <si>
    <t>Чай</t>
  </si>
  <si>
    <t>Борщ с фасол с мясом230/20</t>
  </si>
  <si>
    <t>Бефстрогонов50/50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</si>
  <si>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</si>
  <si>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ЧЕТВЁРТЫЙ ДЕНЬ</t>
  </si>
  <si>
    <t xml:space="preserve">Птица отвварная </t>
  </si>
  <si>
    <t>Чай с лимоном</t>
  </si>
  <si>
    <t>хлеб пшеничный</t>
  </si>
  <si>
    <t xml:space="preserve">   </t>
  </si>
  <si>
    <t>Салат из свеклы с сыром</t>
  </si>
  <si>
    <t>Суп из овощей с мясом, сметаной190/10/10</t>
  </si>
  <si>
    <t>Плов с мясом  с кукурузой конс180/20</t>
  </si>
  <si>
    <t>Компот из свежих яблок</t>
  </si>
  <si>
    <t xml:space="preserve">Птица отварная </t>
  </si>
  <si>
    <t xml:space="preserve">Плов с мясом с кукурузой конс250/30 </t>
  </si>
  <si>
    <t>ПЯТЫЙ ДЕНЬ</t>
  </si>
  <si>
    <t>Макароны с тёртым сыром, кукурузой конс  150/30/20</t>
  </si>
  <si>
    <t>Кофейный напиток</t>
  </si>
  <si>
    <t>Хлеб</t>
  </si>
  <si>
    <t>дополнительное питание</t>
  </si>
  <si>
    <t>Салат морковь с яблоком</t>
  </si>
  <si>
    <t xml:space="preserve"> Суп картоф с рыбой180/20</t>
  </si>
  <si>
    <t>Котлеты рубленые из птицы</t>
  </si>
  <si>
    <t>Кондитерское изделие</t>
  </si>
  <si>
    <t>1 шт</t>
  </si>
  <si>
    <t>Макароны с тёртым сыром , кукурузой конс 200/30/30</t>
  </si>
  <si>
    <t>Яйцо варёное</t>
  </si>
  <si>
    <t>Салат из моркови с яблоками</t>
  </si>
  <si>
    <t>Суп картоф с рыбой230/20</t>
  </si>
  <si>
    <t>ШЕСТОЙ ДЕНЬ</t>
  </si>
  <si>
    <t>Каша пшённая молочная с маслом сливочным 150/10</t>
  </si>
  <si>
    <t>Бутерброд с сыром35/25</t>
  </si>
  <si>
    <t>фрукты</t>
  </si>
  <si>
    <t>Рассольник с мясом,сметаной180/10/10</t>
  </si>
  <si>
    <t>Тефтели мясные с соусом60/30</t>
  </si>
  <si>
    <t>Макароны  отв. с квашен капустой150/40</t>
  </si>
  <si>
    <t>Напиток апельсиновый</t>
  </si>
  <si>
    <t>к</t>
  </si>
  <si>
    <t>1200</t>
  </si>
  <si>
    <t>Каша пшённая молочная с</t>
  </si>
  <si>
    <t>маслом сливочным260/20</t>
  </si>
  <si>
    <t>Бутеброд с сыром40/30</t>
  </si>
  <si>
    <t>Рассольник с мясом 230/20</t>
  </si>
  <si>
    <t>Тефтели мясные с соусом70/30</t>
  </si>
  <si>
    <t>Макароны отв с  квашен капустой200/30</t>
  </si>
  <si>
    <t>СЕДЬМОЙ ДЕНЬ</t>
  </si>
  <si>
    <t>№ рецептуры</t>
  </si>
  <si>
    <t xml:space="preserve">Пудинг рыбный </t>
  </si>
  <si>
    <t xml:space="preserve">Рис отварной </t>
  </si>
  <si>
    <t>Чай с сахаром с лимоном</t>
  </si>
  <si>
    <t>Суп картофельный с рисом с мясом180/20</t>
  </si>
  <si>
    <t>Ёжики мясные с соусом</t>
  </si>
  <si>
    <t xml:space="preserve">Компот из яблок </t>
  </si>
  <si>
    <t>Хлебпшеничный</t>
  </si>
  <si>
    <t>Пудинг рыбный</t>
  </si>
  <si>
    <t>Рис отварной</t>
  </si>
  <si>
    <t>Суп картофельный с рисом с мясом240/10</t>
  </si>
  <si>
    <t>Компот из св яблок</t>
  </si>
  <si>
    <t>0, 1,13</t>
  </si>
  <si>
    <t>ВОСЬМОЙ ДЕНЬ</t>
  </si>
  <si>
    <t xml:space="preserve">Каша рисовая молочная с маслом сливочным150/10 </t>
  </si>
  <si>
    <t>Бутерброд с сыром30/40</t>
  </si>
  <si>
    <t>-</t>
  </si>
  <si>
    <t>Допол питание</t>
  </si>
  <si>
    <t>Борщ с мясом, сметаной180/10/10</t>
  </si>
  <si>
    <t>Котлета по хлыновски</t>
  </si>
  <si>
    <t>Каша гречневая рассыпчатая</t>
  </si>
  <si>
    <t>Кисель</t>
  </si>
  <si>
    <t>Каша рисовая молочная</t>
  </si>
  <si>
    <t>с маслом сливочным250/20</t>
  </si>
  <si>
    <t>Бутерброд с сыром30/50</t>
  </si>
  <si>
    <t>Пудинг творожный с изюмом</t>
  </si>
  <si>
    <t>Масло сливочное</t>
  </si>
  <si>
    <t>Борщ с мясом , сметаной230/10/10</t>
  </si>
  <si>
    <t>Котлеты по хлыновски</t>
  </si>
  <si>
    <t xml:space="preserve">Гречка рассыпчатая </t>
  </si>
  <si>
    <t>ДЕВЯТЫЙ ДЕНЬ</t>
  </si>
  <si>
    <t>Суфле творожное со сгущен молоком120/30</t>
  </si>
  <si>
    <t>чай с сахаром</t>
  </si>
  <si>
    <t>Д</t>
  </si>
  <si>
    <t>А</t>
  </si>
  <si>
    <t>Щи из свежей капусты с мясом, сметаной 185/10/15</t>
  </si>
  <si>
    <t xml:space="preserve">Плов с курицей с кукурузой220/20 </t>
  </si>
  <si>
    <t>Запеканка из творога с  повидлом120/30</t>
  </si>
  <si>
    <t>Сок</t>
  </si>
  <si>
    <t>Щи из свежей капусты с мясом , сметаной 235/10/5</t>
  </si>
  <si>
    <t xml:space="preserve"> Плов с курицей с кукурузой250/30</t>
  </si>
  <si>
    <t>ДЕСЯТЫЙ ДЕНЬ</t>
  </si>
  <si>
    <t>Суфле из кур</t>
  </si>
  <si>
    <t>Макароны отв с сыром160/30</t>
  </si>
  <si>
    <t>Суп лапша с мясом 180/20</t>
  </si>
  <si>
    <t xml:space="preserve">Жаркое по-домашнему с кваш капустой(огурец св)200/40  </t>
  </si>
  <si>
    <t>Макароны отв с сыром 200/20</t>
  </si>
  <si>
    <t xml:space="preserve">Чай с лимоном   </t>
  </si>
  <si>
    <t xml:space="preserve"> Суп лапша с мясом240/20</t>
  </si>
  <si>
    <t xml:space="preserve">Жаркое по-домашнему с кваш капустой(огурец св)250/30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</si>
</sst>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</font>
    <font>
      <sz val="11"/>
      <color theme="0"/>
      <name val="Calibri"/>
      <scheme val="minor"/>
    </font>
    <font>
      <sz val="11"/>
      <name val="Times New Roman"/>
    </font>
    <font>
      <sz val="11"/>
      <name val="Calibri"/>
    </font>
    <font>
      <sz val="14"/>
      <name val="Times New Roman"/>
    </font>
    <font>
      <b/>
      <sz val="11"/>
      <name val="Times New Roman"/>
    </font>
    <font>
      <b/>
      <i/>
      <sz val="16"/>
      <name val="Times New Roman"/>
    </font>
    <font>
      <b/>
      <i/>
      <sz val="14"/>
      <name val="Times New Roman"/>
    </font>
    <font>
      <b/>
      <i/>
      <u/>
      <sz val="12"/>
      <name val="Times New Roman"/>
    </font>
    <font>
      <sz val="10"/>
      <name val="Times New Roman"/>
    </font>
    <font>
      <b/>
      <i/>
      <sz val="11"/>
      <name val="Times New Roman"/>
    </font>
    <font>
      <b/>
      <sz val="12"/>
      <name val="Calibri"/>
    </font>
    <font>
      <b/>
      <sz val="11"/>
      <name val="Calibri"/>
    </font>
    <font>
      <sz val="14"/>
      <name val="Calibri"/>
    </font>
    <font>
      <b/>
      <i/>
      <u/>
      <sz val="14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i/>
      <sz val="11"/>
      <color theme="1"/>
      <name val="Times New Roman"/>
    </font>
    <font>
      <i/>
      <sz val="10"/>
      <color theme="1"/>
      <name val="Times New Roman"/>
    </font>
    <font>
      <b/>
      <sz val="11"/>
      <color theme="1"/>
      <name val="Times New Roman"/>
    </font>
    <font>
      <i/>
      <sz val="12"/>
      <color theme="1"/>
      <name val="Times New Roman"/>
    </font>
    <font>
      <sz val="12"/>
      <name val="Times New Roman"/>
    </font>
    <font>
      <i/>
      <sz val="12"/>
      <name val="Times New Roman"/>
    </font>
    <font>
      <sz val="11"/>
      <color indexed="2"/>
      <name val="Times New Roman"/>
    </font>
    <font>
      <b/>
      <sz val="14"/>
      <name val="Times New Roman"/>
    </font>
    <font>
      <i/>
      <u/>
      <sz val="11"/>
      <name val="Times New Roman"/>
    </font>
    <font>
      <b/>
      <i/>
      <u/>
      <sz val="11"/>
      <name val="Times New Roman"/>
    </font>
    <font>
      <i/>
      <u/>
      <sz val="12"/>
      <name val="Times New Roman"/>
    </font>
    <font>
      <b/>
      <i/>
      <sz val="12"/>
      <name val="Times New Roman"/>
    </font>
    <font>
      <u/>
      <sz val="12"/>
      <name val="Times New Roman"/>
    </font>
    <font>
      <i/>
      <u/>
      <sz val="10"/>
      <name val="Times New Roman"/>
    </font>
    <font>
      <b/>
      <u/>
      <sz val="11"/>
      <name val="Times New Roman"/>
    </font>
    <font>
      <i/>
      <sz val="11"/>
      <name val="Times New Roman"/>
    </font>
    <font>
      <sz val="11"/>
      <color theme="1"/>
      <name val="Calibri"/>
    </font>
    <font>
      <b/>
      <u/>
      <sz val="1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34" fillId="0" borderId="0"/>
    <xf numFmtId="0" fontId="1" fillId="2" borderId="0"/>
  </cellStyleXfs>
  <cellXfs count="346">
    <xf numFmtId="0" fontId="0" fillId="0" borderId="0" xfId="0"/>
    <xf numFmtId="0" fontId="2" fillId="0" borderId="0" xfId="2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2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3" borderId="0" xfId="0" applyFont="1" applyFill="1"/>
    <xf numFmtId="0" fontId="5" fillId="0" borderId="0" xfId="2" applyFont="1" applyFill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2" fontId="2" fillId="0" borderId="0" xfId="2" applyNumberFormat="1" applyFont="1" applyFill="1" applyAlignment="1">
      <alignment vertical="center"/>
    </xf>
    <xf numFmtId="0" fontId="9" fillId="0" borderId="2" xfId="0" applyFont="1" applyBorder="1" applyAlignment="1" applyProtection="1">
      <alignment vertical="center"/>
      <protection locked="0"/>
    </xf>
    <xf numFmtId="0" fontId="2" fillId="0" borderId="2" xfId="2" applyFont="1" applyFill="1" applyBorder="1" applyAlignment="1">
      <alignment horizontal="right" vertical="center"/>
    </xf>
    <xf numFmtId="0" fontId="9" fillId="0" borderId="2" xfId="0" applyFont="1" applyBorder="1" applyAlignment="1" applyProtection="1">
      <alignment vertical="center" wrapText="1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2" applyFont="1" applyFill="1" applyBorder="1" applyAlignment="1">
      <alignment horizontal="center" vertical="center"/>
    </xf>
    <xf numFmtId="2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>
      <alignment horizontal="center" vertical="center"/>
    </xf>
    <xf numFmtId="2" fontId="2" fillId="0" borderId="3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" fillId="0" borderId="5" xfId="2" applyFont="1" applyFill="1" applyBorder="1" applyAlignment="1">
      <alignment vertical="center"/>
    </xf>
    <xf numFmtId="1" fontId="10" fillId="0" borderId="5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2" fontId="8" fillId="4" borderId="2" xfId="2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vertical="center"/>
    </xf>
    <xf numFmtId="0" fontId="3" fillId="0" borderId="6" xfId="0" applyFont="1" applyBorder="1"/>
    <xf numFmtId="0" fontId="11" fillId="0" borderId="6" xfId="0" applyFont="1" applyBorder="1"/>
    <xf numFmtId="0" fontId="12" fillId="0" borderId="6" xfId="0" applyFont="1" applyBorder="1"/>
    <xf numFmtId="0" fontId="13" fillId="0" borderId="0" xfId="0" applyFont="1"/>
    <xf numFmtId="0" fontId="2" fillId="0" borderId="0" xfId="2" applyFont="1" applyFill="1" applyAlignment="1">
      <alignment horizontal="center" vertical="top" wrapText="1"/>
    </xf>
    <xf numFmtId="0" fontId="2" fillId="0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2" fontId="4" fillId="0" borderId="0" xfId="2" applyNumberFormat="1" applyFont="1" applyFill="1" applyAlignment="1">
      <alignment horizontal="center" vertical="center"/>
    </xf>
    <xf numFmtId="2" fontId="2" fillId="0" borderId="0" xfId="2" applyNumberFormat="1" applyFont="1" applyFill="1" applyAlignment="1">
      <alignment horizontal="center" vertical="center"/>
    </xf>
    <xf numFmtId="0" fontId="2" fillId="0" borderId="2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indent="2"/>
    </xf>
    <xf numFmtId="2" fontId="14" fillId="4" borderId="2" xfId="2" applyNumberFormat="1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right" vertical="center"/>
    </xf>
    <xf numFmtId="0" fontId="2" fillId="0" borderId="7" xfId="2" applyFont="1" applyFill="1" applyBorder="1" applyAlignment="1">
      <alignment vertical="center" wrapText="1"/>
    </xf>
    <xf numFmtId="0" fontId="9" fillId="0" borderId="5" xfId="0" applyFont="1" applyBorder="1" applyAlignment="1" applyProtection="1">
      <alignment vertical="center"/>
      <protection locked="0"/>
    </xf>
    <xf numFmtId="0" fontId="15" fillId="0" borderId="2" xfId="2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2" applyFont="1" applyFill="1" applyAlignment="1">
      <alignment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 applyProtection="1">
      <alignment horizontal="right" vertical="center" wrapText="1"/>
      <protection locked="0"/>
    </xf>
    <xf numFmtId="0" fontId="2" fillId="0" borderId="5" xfId="2" applyFont="1" applyFill="1" applyBorder="1" applyAlignment="1">
      <alignment horizontal="righ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" xfId="2" applyFont="1" applyFill="1" applyBorder="1" applyAlignment="1">
      <alignment horizontal="right" vertical="center" wrapText="1"/>
    </xf>
    <xf numFmtId="0" fontId="2" fillId="0" borderId="11" xfId="2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2" xfId="2" applyFont="1" applyFill="1" applyBorder="1" applyAlignment="1">
      <alignment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0" xfId="2" applyFont="1" applyFill="1" applyBorder="1" applyAlignment="1">
      <alignment vertical="center" wrapText="1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" xfId="2" applyFont="1" applyFill="1" applyBorder="1" applyAlignment="1">
      <alignment horizontal="center" vertical="center"/>
    </xf>
    <xf numFmtId="2" fontId="7" fillId="0" borderId="5" xfId="0" applyNumberFormat="1" applyFont="1" applyBorder="1" applyAlignment="1" applyProtection="1">
      <alignment horizontal="center" vertical="center"/>
      <protection locked="0"/>
    </xf>
    <xf numFmtId="0" fontId="2" fillId="0" borderId="10" xfId="2" applyFont="1" applyFill="1" applyBorder="1" applyAlignment="1">
      <alignment horizontal="left" vertical="center" wrapText="1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0" xfId="2" applyFont="1" applyFill="1" applyBorder="1" applyAlignment="1">
      <alignment horizontal="center" vertical="center"/>
    </xf>
    <xf numFmtId="2" fontId="2" fillId="0" borderId="0" xfId="0" applyNumberFormat="1" applyFont="1" applyAlignment="1" applyProtection="1">
      <alignment horizontal="center" vertical="center"/>
      <protection locked="0"/>
    </xf>
    <xf numFmtId="0" fontId="5" fillId="0" borderId="7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2" fontId="15" fillId="0" borderId="2" xfId="2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2" applyFont="1" applyFill="1" applyBorder="1" applyAlignment="1">
      <alignment vertical="center" wrapText="1"/>
    </xf>
    <xf numFmtId="16" fontId="15" fillId="0" borderId="2" xfId="2" applyNumberFormat="1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vertical="center"/>
    </xf>
    <xf numFmtId="0" fontId="18" fillId="0" borderId="2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10" fillId="0" borderId="2" xfId="2" applyFont="1" applyFill="1" applyBorder="1" applyAlignment="1">
      <alignment horizontal="center" vertical="center"/>
    </xf>
    <xf numFmtId="2" fontId="21" fillId="0" borderId="2" xfId="2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0" fillId="0" borderId="1" xfId="0" applyBorder="1"/>
    <xf numFmtId="0" fontId="2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5" xfId="2" applyFont="1" applyFill="1" applyBorder="1" applyAlignment="1">
      <alignment horizontal="right" vertical="center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164" fontId="2" fillId="0" borderId="2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vertical="center" wrapText="1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49" fontId="10" fillId="0" borderId="7" xfId="2" applyNumberFormat="1" applyFont="1" applyFill="1" applyBorder="1" applyAlignment="1">
      <alignment horizontal="center" vertical="center"/>
    </xf>
    <xf numFmtId="164" fontId="8" fillId="0" borderId="7" xfId="2" applyNumberFormat="1" applyFont="1" applyFill="1" applyBorder="1" applyAlignment="1">
      <alignment horizontal="center" vertical="center"/>
    </xf>
    <xf numFmtId="164" fontId="8" fillId="0" borderId="17" xfId="2" applyNumberFormat="1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2" fontId="8" fillId="4" borderId="7" xfId="2" applyNumberFormat="1" applyFont="1" applyFill="1" applyBorder="1" applyAlignment="1">
      <alignment horizontal="center" vertical="center"/>
    </xf>
    <xf numFmtId="0" fontId="24" fillId="0" borderId="0" xfId="2" applyFont="1" applyFill="1" applyAlignment="1">
      <alignment vertical="center"/>
    </xf>
    <xf numFmtId="0" fontId="24" fillId="0" borderId="0" xfId="2" applyFont="1" applyFill="1" applyAlignment="1">
      <alignment horizontal="center" vertical="center"/>
    </xf>
    <xf numFmtId="2" fontId="25" fillId="0" borderId="0" xfId="2" applyNumberFormat="1" applyFont="1" applyFill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6" xfId="0" applyFont="1" applyBorder="1" applyAlignment="1">
      <alignment vertical="top" wrapText="1"/>
    </xf>
    <xf numFmtId="2" fontId="8" fillId="0" borderId="2" xfId="2" applyNumberFormat="1" applyFont="1" applyFill="1" applyBorder="1" applyAlignment="1">
      <alignment horizontal="center" vertical="center"/>
    </xf>
    <xf numFmtId="2" fontId="2" fillId="0" borderId="6" xfId="2" applyNumberFormat="1" applyFont="1" applyFill="1" applyBorder="1" applyAlignment="1">
      <alignment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2" xfId="2" applyFont="1" applyFill="1" applyBorder="1" applyAlignment="1">
      <alignment vertical="top"/>
    </xf>
    <xf numFmtId="0" fontId="2" fillId="0" borderId="2" xfId="2" applyFont="1" applyFill="1" applyBorder="1" applyAlignment="1">
      <alignment vertical="top" wrapText="1"/>
    </xf>
    <xf numFmtId="0" fontId="2" fillId="0" borderId="2" xfId="2" applyFont="1" applyFill="1" applyBorder="1" applyAlignment="1">
      <alignment horizontal="center" vertical="top"/>
    </xf>
    <xf numFmtId="2" fontId="2" fillId="0" borderId="2" xfId="2" applyNumberFormat="1" applyFont="1" applyFill="1" applyBorder="1" applyAlignment="1">
      <alignment horizontal="center" vertical="top"/>
    </xf>
    <xf numFmtId="0" fontId="2" fillId="0" borderId="0" xfId="2" applyFont="1" applyFill="1" applyAlignment="1">
      <alignment horizontal="center" vertical="top"/>
    </xf>
    <xf numFmtId="0" fontId="2" fillId="0" borderId="17" xfId="2" applyFont="1" applyFill="1" applyBorder="1" applyAlignment="1">
      <alignment horizontal="center" vertical="center"/>
    </xf>
    <xf numFmtId="2" fontId="2" fillId="0" borderId="7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/>
    </xf>
    <xf numFmtId="0" fontId="27" fillId="0" borderId="2" xfId="2" applyFont="1" applyFill="1" applyBorder="1" applyAlignment="1">
      <alignment horizontal="center" vertical="center"/>
    </xf>
    <xf numFmtId="0" fontId="0" fillId="0" borderId="2" xfId="0" applyBorder="1"/>
    <xf numFmtId="0" fontId="5" fillId="0" borderId="2" xfId="2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2" fillId="0" borderId="2" xfId="2" applyFont="1" applyFill="1" applyBorder="1" applyAlignment="1">
      <alignment horizontal="center" vertical="top" wrapText="1"/>
    </xf>
    <xf numFmtId="0" fontId="2" fillId="0" borderId="18" xfId="2" applyFont="1" applyFill="1" applyBorder="1" applyAlignment="1">
      <alignment horizontal="center" vertical="top" wrapText="1"/>
    </xf>
    <xf numFmtId="0" fontId="27" fillId="0" borderId="0" xfId="2" applyFont="1" applyFill="1" applyAlignment="1">
      <alignment horizontal="center" vertical="top"/>
    </xf>
    <xf numFmtId="0" fontId="2" fillId="0" borderId="1" xfId="2" applyFont="1" applyFill="1" applyBorder="1" applyAlignment="1">
      <alignment horizontal="center" vertical="top" wrapText="1"/>
    </xf>
    <xf numFmtId="2" fontId="2" fillId="0" borderId="0" xfId="2" applyNumberFormat="1" applyFont="1" applyFill="1" applyAlignment="1">
      <alignment horizontal="center" vertical="top"/>
    </xf>
    <xf numFmtId="0" fontId="2" fillId="0" borderId="7" xfId="2" applyFont="1" applyFill="1" applyBorder="1" applyAlignment="1">
      <alignment horizontal="right" vertical="center" wrapText="1"/>
    </xf>
    <xf numFmtId="2" fontId="5" fillId="0" borderId="2" xfId="2" applyNumberFormat="1" applyFont="1" applyFill="1" applyBorder="1" applyAlignment="1">
      <alignment horizontal="center" vertical="center"/>
    </xf>
    <xf numFmtId="2" fontId="10" fillId="0" borderId="2" xfId="2" applyNumberFormat="1" applyFont="1" applyFill="1" applyBorder="1" applyAlignment="1">
      <alignment horizontal="center" vertical="center"/>
    </xf>
    <xf numFmtId="2" fontId="27" fillId="0" borderId="0" xfId="2" applyNumberFormat="1" applyFont="1" applyFill="1" applyAlignment="1">
      <alignment horizontal="center" vertical="center"/>
    </xf>
    <xf numFmtId="0" fontId="28" fillId="0" borderId="2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 wrapText="1"/>
    </xf>
    <xf numFmtId="2" fontId="2" fillId="0" borderId="5" xfId="2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4" fillId="0" borderId="2" xfId="2" applyFont="1" applyFill="1" applyBorder="1" applyAlignment="1">
      <alignment vertical="center"/>
    </xf>
    <xf numFmtId="0" fontId="2" fillId="0" borderId="2" xfId="0" applyFont="1" applyBorder="1" applyAlignment="1" applyProtection="1">
      <alignment vertical="center" wrapText="1"/>
      <protection locked="0"/>
    </xf>
    <xf numFmtId="49" fontId="10" fillId="0" borderId="2" xfId="2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/>
    </xf>
    <xf numFmtId="2" fontId="10" fillId="4" borderId="2" xfId="0" applyNumberFormat="1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 vertical="center"/>
    </xf>
    <xf numFmtId="49" fontId="2" fillId="0" borderId="7" xfId="2" applyNumberFormat="1" applyFont="1" applyFill="1" applyBorder="1" applyAlignment="1">
      <alignment horizontal="center" vertical="center"/>
    </xf>
    <xf numFmtId="0" fontId="2" fillId="0" borderId="0" xfId="2" applyFont="1" applyFill="1"/>
    <xf numFmtId="0" fontId="2" fillId="0" borderId="0" xfId="2" applyFont="1" applyFill="1" applyAlignment="1">
      <alignment wrapText="1"/>
    </xf>
    <xf numFmtId="2" fontId="2" fillId="0" borderId="0" xfId="2" applyNumberFormat="1" applyFont="1" applyFill="1"/>
    <xf numFmtId="0" fontId="22" fillId="0" borderId="19" xfId="0" applyFont="1" applyBorder="1" applyAlignment="1">
      <alignment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2" xfId="2" applyFont="1" applyFill="1" applyBorder="1" applyAlignment="1">
      <alignment horizontal="center"/>
    </xf>
    <xf numFmtId="0" fontId="2" fillId="0" borderId="11" xfId="0" applyFont="1" applyBorder="1" applyAlignment="1" applyProtection="1">
      <alignment horizontal="center" vertical="center"/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2" applyFont="1" applyFill="1" applyBorder="1"/>
    <xf numFmtId="0" fontId="2" fillId="0" borderId="2" xfId="2" applyFont="1" applyFill="1" applyBorder="1" applyAlignment="1">
      <alignment wrapText="1"/>
    </xf>
    <xf numFmtId="49" fontId="10" fillId="0" borderId="2" xfId="2" applyNumberFormat="1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164" fontId="29" fillId="0" borderId="2" xfId="0" applyNumberFormat="1" applyFont="1" applyBorder="1" applyAlignment="1">
      <alignment horizontal="center" vertical="center"/>
    </xf>
    <xf numFmtId="0" fontId="2" fillId="0" borderId="3" xfId="2" applyFont="1" applyFill="1" applyBorder="1" applyAlignment="1">
      <alignment horizontal="center"/>
    </xf>
    <xf numFmtId="0" fontId="2" fillId="0" borderId="10" xfId="2" applyFont="1" applyFill="1" applyBorder="1" applyAlignment="1">
      <alignment horizontal="center"/>
    </xf>
    <xf numFmtId="2" fontId="29" fillId="4" borderId="2" xfId="0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2" fontId="2" fillId="0" borderId="0" xfId="2" applyNumberFormat="1" applyFont="1" applyFill="1" applyAlignment="1">
      <alignment horizontal="center"/>
    </xf>
    <xf numFmtId="2" fontId="2" fillId="0" borderId="2" xfId="2" applyNumberFormat="1" applyFont="1" applyFill="1" applyBorder="1" applyAlignment="1">
      <alignment horizontal="center"/>
    </xf>
    <xf numFmtId="0" fontId="27" fillId="0" borderId="2" xfId="2" applyFont="1" applyFill="1" applyBorder="1" applyAlignment="1">
      <alignment horizontal="center"/>
    </xf>
    <xf numFmtId="2" fontId="8" fillId="4" borderId="2" xfId="2" applyNumberFormat="1" applyFont="1" applyFill="1" applyBorder="1" applyAlignment="1">
      <alignment horizontal="center"/>
    </xf>
    <xf numFmtId="0" fontId="2" fillId="0" borderId="2" xfId="2" applyFont="1" applyFill="1" applyBorder="1" applyAlignment="1">
      <alignment horizontal="left" wrapText="1"/>
    </xf>
    <xf numFmtId="49" fontId="2" fillId="0" borderId="2" xfId="2" applyNumberFormat="1" applyFont="1" applyFill="1" applyBorder="1" applyAlignment="1">
      <alignment horizontal="center"/>
    </xf>
    <xf numFmtId="2" fontId="14" fillId="4" borderId="2" xfId="2" applyNumberFormat="1" applyFont="1" applyFill="1" applyBorder="1" applyAlignment="1">
      <alignment horizontal="center"/>
    </xf>
    <xf numFmtId="0" fontId="2" fillId="0" borderId="5" xfId="2" applyFont="1" applyFill="1" applyBorder="1" applyAlignment="1">
      <alignment wrapText="1"/>
    </xf>
    <xf numFmtId="0" fontId="2" fillId="0" borderId="7" xfId="2" applyFont="1" applyFill="1" applyBorder="1" applyAlignment="1">
      <alignment wrapText="1"/>
    </xf>
    <xf numFmtId="2" fontId="27" fillId="0" borderId="2" xfId="2" applyNumberFormat="1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right" vertical="center" wrapText="1"/>
    </xf>
    <xf numFmtId="0" fontId="2" fillId="0" borderId="21" xfId="2" applyFont="1" applyFill="1" applyBorder="1" applyAlignment="1">
      <alignment vertical="center" wrapText="1"/>
    </xf>
    <xf numFmtId="0" fontId="2" fillId="0" borderId="13" xfId="2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2" applyFont="1" applyFill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0" fillId="0" borderId="5" xfId="2" applyFont="1" applyFill="1" applyBorder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164" fontId="8" fillId="0" borderId="5" xfId="2" applyNumberFormat="1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vertical="center"/>
    </xf>
    <xf numFmtId="0" fontId="10" fillId="0" borderId="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4" fontId="8" fillId="0" borderId="6" xfId="2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1" fontId="2" fillId="0" borderId="6" xfId="2" applyNumberFormat="1" applyFont="1" applyFill="1" applyBorder="1" applyAlignment="1">
      <alignment horizontal="center" vertical="center"/>
    </xf>
    <xf numFmtId="1" fontId="2" fillId="0" borderId="0" xfId="2" applyNumberFormat="1" applyFont="1" applyFill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30" fillId="0" borderId="2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vertical="center" wrapText="1"/>
    </xf>
    <xf numFmtId="2" fontId="26" fillId="0" borderId="2" xfId="2" applyNumberFormat="1" applyFont="1" applyFill="1" applyBorder="1" applyAlignment="1">
      <alignment horizontal="center" vertical="center"/>
    </xf>
    <xf numFmtId="2" fontId="31" fillId="0" borderId="2" xfId="2" applyNumberFormat="1" applyFont="1" applyFill="1" applyBorder="1" applyAlignment="1">
      <alignment horizontal="center" vertical="center"/>
    </xf>
    <xf numFmtId="2" fontId="9" fillId="0" borderId="2" xfId="2" applyNumberFormat="1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right" vertical="center" wrapText="1"/>
    </xf>
    <xf numFmtId="164" fontId="2" fillId="0" borderId="7" xfId="2" applyNumberFormat="1" applyFont="1" applyFill="1" applyBorder="1" applyAlignment="1">
      <alignment horizontal="center" vertical="center"/>
    </xf>
    <xf numFmtId="164" fontId="2" fillId="0" borderId="14" xfId="2" applyNumberFormat="1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164" fontId="32" fillId="0" borderId="2" xfId="0" applyNumberFormat="1" applyFont="1" applyBorder="1" applyAlignment="1" applyProtection="1">
      <alignment horizontal="center" vertical="center"/>
      <protection locked="0"/>
    </xf>
    <xf numFmtId="0" fontId="8" fillId="0" borderId="10" xfId="2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vertical="center" wrapText="1"/>
      <protection locked="0"/>
    </xf>
    <xf numFmtId="0" fontId="2" fillId="5" borderId="0" xfId="2" applyFont="1" applyFill="1" applyAlignment="1">
      <alignment vertical="center"/>
    </xf>
    <xf numFmtId="0" fontId="2" fillId="5" borderId="2" xfId="2" applyFont="1" applyFill="1" applyBorder="1" applyAlignment="1">
      <alignment vertical="center"/>
    </xf>
    <xf numFmtId="0" fontId="2" fillId="5" borderId="2" xfId="2" applyFont="1" applyFill="1" applyBorder="1" applyAlignment="1">
      <alignment vertical="center" wrapText="1"/>
    </xf>
    <xf numFmtId="0" fontId="2" fillId="5" borderId="2" xfId="2" applyFont="1" applyFill="1" applyBorder="1" applyAlignment="1">
      <alignment horizontal="center" vertical="center"/>
    </xf>
    <xf numFmtId="2" fontId="2" fillId="5" borderId="2" xfId="2" applyNumberFormat="1" applyFont="1" applyFill="1" applyBorder="1" applyAlignment="1">
      <alignment horizontal="center" vertical="center"/>
    </xf>
    <xf numFmtId="2" fontId="8" fillId="5" borderId="2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Alignment="1">
      <alignment vertical="center" wrapText="1"/>
    </xf>
    <xf numFmtId="0" fontId="8" fillId="0" borderId="0" xfId="2" applyFont="1" applyFill="1" applyAlignment="1">
      <alignment horizontal="center" vertical="center" wrapText="1"/>
    </xf>
    <xf numFmtId="0" fontId="2" fillId="0" borderId="8" xfId="0" applyFont="1" applyBorder="1" applyAlignment="1" applyProtection="1">
      <alignment horizontal="right" vertical="center" wrapText="1"/>
      <protection locked="0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 applyProtection="1">
      <alignment horizontal="center" vertical="center" wrapText="1"/>
      <protection locked="0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164" fontId="15" fillId="0" borderId="11" xfId="0" applyNumberFormat="1" applyFont="1" applyBorder="1" applyAlignment="1" applyProtection="1">
      <alignment horizontal="center" vertical="center" wrapText="1"/>
      <protection locked="0"/>
    </xf>
    <xf numFmtId="2" fontId="15" fillId="0" borderId="5" xfId="0" applyNumberFormat="1" applyFont="1" applyBorder="1" applyAlignment="1" applyProtection="1">
      <alignment horizontal="center" vertical="center" wrapText="1"/>
      <protection locked="0"/>
    </xf>
    <xf numFmtId="164" fontId="15" fillId="0" borderId="5" xfId="0" applyNumberFormat="1" applyFont="1" applyBorder="1" applyAlignment="1" applyProtection="1">
      <alignment horizontal="center" vertical="center" wrapText="1"/>
      <protection locked="0"/>
    </xf>
    <xf numFmtId="164" fontId="15" fillId="0" borderId="23" xfId="0" applyNumberFormat="1" applyFont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2" fontId="2" fillId="0" borderId="0" xfId="2" applyNumberFormat="1" applyFont="1" applyFill="1" applyAlignment="1">
      <alignment horizontal="center" vertical="center" wrapText="1"/>
    </xf>
    <xf numFmtId="0" fontId="2" fillId="0" borderId="25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2" fontId="8" fillId="4" borderId="2" xfId="2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2" xfId="2" applyFont="1" applyFill="1" applyBorder="1" applyAlignment="1">
      <alignment horizontal="center" wrapText="1"/>
    </xf>
    <xf numFmtId="0" fontId="8" fillId="0" borderId="2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center" vertical="center" wrapText="1"/>
    </xf>
    <xf numFmtId="0" fontId="22" fillId="0" borderId="2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9" fillId="0" borderId="3" xfId="2" applyFont="1" applyFill="1" applyBorder="1" applyAlignment="1">
      <alignment horizontal="center" vertical="center"/>
    </xf>
    <xf numFmtId="2" fontId="10" fillId="4" borderId="0" xfId="0" applyNumberFormat="1" applyFont="1" applyFill="1" applyAlignment="1" applyProtection="1">
      <alignment horizontal="center" vertical="center"/>
      <protection locked="0"/>
    </xf>
    <xf numFmtId="0" fontId="9" fillId="0" borderId="0" xfId="2" applyFont="1" applyFill="1" applyAlignment="1">
      <alignment horizontal="center" vertical="center"/>
    </xf>
    <xf numFmtId="0" fontId="2" fillId="0" borderId="12" xfId="2" applyFont="1" applyFill="1" applyBorder="1" applyAlignment="1">
      <alignment vertical="center"/>
    </xf>
    <xf numFmtId="0" fontId="2" fillId="0" borderId="17" xfId="2" applyFont="1" applyFill="1" applyBorder="1" applyAlignment="1">
      <alignment vertical="center" wrapText="1"/>
    </xf>
    <xf numFmtId="0" fontId="9" fillId="0" borderId="7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vertical="center" wrapText="1"/>
    </xf>
    <xf numFmtId="2" fontId="27" fillId="4" borderId="2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2" applyFont="1" applyFill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top" wrapText="1"/>
    </xf>
    <xf numFmtId="0" fontId="2" fillId="0" borderId="0" xfId="2" applyFont="1" applyFill="1" applyAlignment="1">
      <alignment vertical="top" wrapText="1"/>
    </xf>
    <xf numFmtId="0" fontId="2" fillId="0" borderId="5" xfId="2" applyFont="1" applyFill="1" applyBorder="1" applyAlignment="1">
      <alignment horizontal="right" vertical="center" wrapText="1"/>
    </xf>
    <xf numFmtId="0" fontId="2" fillId="0" borderId="7" xfId="2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</cellXfs>
  <cellStyles count="3">
    <cellStyle name="Excel Built-in Normal" xfId="1"/>
    <cellStyle name="Акцент1" xfId="2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tabSelected="1" view="pageBreakPreview" zoomScale="70" workbookViewId="0">
      <selection activeCell="U6" sqref="U6"/>
    </sheetView>
  </sheetViews>
  <sheetFormatPr defaultRowHeight="15" customHeight="1" x14ac:dyDescent="0.25"/>
  <cols>
    <col min="1" max="1" width="12.42578125" style="1" customWidth="1"/>
    <col min="2" max="2" width="7" style="1" customWidth="1"/>
    <col min="3" max="3" width="27" style="1" customWidth="1"/>
    <col min="4" max="4" width="9.140625" style="1" customWidth="1"/>
    <col min="5" max="19" width="10.28515625" style="1" customWidth="1"/>
    <col min="20" max="20" width="12" style="1" customWidth="1"/>
    <col min="21" max="206" width="9.140625" style="1" customWidth="1"/>
    <col min="207" max="257" width="9.140625" style="2" customWidth="1"/>
  </cols>
  <sheetData>
    <row r="1" spans="1:21" ht="18.75" customHeight="1" x14ac:dyDescent="0.25">
      <c r="A1" s="3"/>
      <c r="B1" s="4"/>
      <c r="C1" s="5"/>
      <c r="D1" s="5"/>
      <c r="E1" s="5"/>
      <c r="F1" s="336"/>
      <c r="G1" s="336"/>
      <c r="H1" s="336"/>
      <c r="I1" s="336"/>
      <c r="J1" s="5"/>
      <c r="K1" s="5"/>
      <c r="L1" s="5"/>
      <c r="M1" s="337" t="s">
        <v>0</v>
      </c>
      <c r="N1" s="337"/>
      <c r="O1" s="337"/>
      <c r="P1" s="337"/>
      <c r="Q1" s="337"/>
      <c r="R1" s="337"/>
      <c r="S1" s="337"/>
    </row>
    <row r="2" spans="1:21" ht="24" customHeight="1" x14ac:dyDescent="0.25">
      <c r="A2" s="3"/>
      <c r="B2" s="4"/>
      <c r="C2" s="5"/>
      <c r="D2" s="5"/>
      <c r="E2" s="5"/>
      <c r="F2" s="336"/>
      <c r="G2" s="336"/>
      <c r="H2" s="336"/>
      <c r="I2" s="336"/>
      <c r="J2" s="336"/>
      <c r="K2" s="336"/>
      <c r="L2" s="5"/>
      <c r="M2" s="337" t="s">
        <v>1</v>
      </c>
      <c r="N2" s="337"/>
      <c r="O2" s="337"/>
      <c r="P2" s="337"/>
      <c r="Q2" s="337"/>
      <c r="R2" s="337"/>
      <c r="S2" s="337"/>
    </row>
    <row r="3" spans="1:21" ht="97.5" customHeight="1" x14ac:dyDescent="0.25">
      <c r="A3" s="3"/>
      <c r="B3" s="4"/>
      <c r="C3" s="5"/>
      <c r="D3" s="5"/>
      <c r="E3" s="5"/>
      <c r="F3" s="336"/>
      <c r="G3" s="336"/>
      <c r="H3" s="336"/>
      <c r="I3" s="336"/>
      <c r="J3" s="336"/>
      <c r="K3" s="336"/>
      <c r="L3" s="336"/>
      <c r="M3" s="336" t="s">
        <v>2</v>
      </c>
      <c r="N3" s="336"/>
      <c r="O3" s="336"/>
      <c r="P3" s="336"/>
      <c r="Q3" s="336"/>
      <c r="R3" s="336"/>
      <c r="S3" s="336"/>
      <c r="U3" s="6"/>
    </row>
    <row r="4" spans="1:21" ht="45" customHeight="1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 ht="18.75" customHeight="1" x14ac:dyDescent="0.25">
      <c r="A5" s="3"/>
      <c r="B5" s="4"/>
      <c r="C5" s="5"/>
      <c r="D5" s="5"/>
      <c r="E5" s="5"/>
      <c r="F5" s="336"/>
      <c r="G5" s="336"/>
      <c r="H5" s="336"/>
      <c r="I5" s="336"/>
      <c r="J5" s="5"/>
      <c r="K5" s="5"/>
      <c r="L5" s="5"/>
      <c r="M5" s="336" t="s">
        <v>3</v>
      </c>
      <c r="N5" s="336"/>
      <c r="O5" s="336"/>
      <c r="P5" s="336"/>
      <c r="Q5" s="5"/>
      <c r="R5" s="5"/>
      <c r="S5" s="5"/>
    </row>
    <row r="6" spans="1:21" ht="21.75" customHeight="1" x14ac:dyDescent="0.2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3"/>
      <c r="O6" s="3"/>
      <c r="P6" s="3"/>
      <c r="Q6" s="3"/>
      <c r="R6" s="3"/>
      <c r="S6" s="3"/>
    </row>
    <row r="7" spans="1:21" ht="21.75" customHeight="1" x14ac:dyDescent="0.25">
      <c r="A7" s="3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3"/>
      <c r="O7" s="3"/>
      <c r="P7" s="3"/>
      <c r="Q7" s="3"/>
      <c r="R7" s="3"/>
      <c r="S7" s="3"/>
    </row>
    <row r="8" spans="1:21" ht="21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1" ht="21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1" ht="21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1" ht="21.75" customHeight="1" x14ac:dyDescent="0.25">
      <c r="A11" s="335" t="s">
        <v>4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</row>
    <row r="12" spans="1:21" ht="20.25" customHeight="1" x14ac:dyDescent="0.25">
      <c r="A12" s="335" t="s">
        <v>5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</row>
    <row r="13" spans="1:21" ht="20.25" customHeight="1" x14ac:dyDescent="0.25">
      <c r="A13" s="335" t="s">
        <v>6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</row>
    <row r="14" spans="1:21" ht="18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3"/>
      <c r="O14" s="3"/>
      <c r="P14" s="3"/>
      <c r="Q14" s="3"/>
      <c r="R14" s="3"/>
      <c r="S14" s="3"/>
    </row>
    <row r="15" spans="1:21" ht="18.75" customHeight="1" x14ac:dyDescent="0.25">
      <c r="A15" s="3"/>
      <c r="B15" s="4"/>
      <c r="C15" s="5"/>
      <c r="D15" s="2"/>
      <c r="E15" s="2"/>
      <c r="F15" s="7" t="s">
        <v>7</v>
      </c>
      <c r="G15" s="334" t="s">
        <v>8</v>
      </c>
      <c r="H15" s="334"/>
      <c r="I15" s="334"/>
      <c r="J15" s="334"/>
      <c r="K15" s="334"/>
      <c r="L15" s="334"/>
      <c r="M15" s="5"/>
      <c r="N15" s="3"/>
      <c r="O15" s="3"/>
      <c r="P15" s="3"/>
      <c r="Q15" s="3"/>
      <c r="R15" s="3"/>
      <c r="S15" s="3"/>
    </row>
    <row r="16" spans="1:21" ht="18.75" customHeight="1" x14ac:dyDescent="0.25">
      <c r="A16" s="3"/>
      <c r="B16" s="4"/>
      <c r="C16" s="5"/>
      <c r="D16" s="5"/>
      <c r="E16" s="5"/>
      <c r="F16" s="7" t="s">
        <v>7</v>
      </c>
      <c r="G16" s="334" t="s">
        <v>9</v>
      </c>
      <c r="H16" s="334"/>
      <c r="I16" s="334"/>
      <c r="J16" s="334"/>
      <c r="K16" s="334"/>
      <c r="L16" s="334"/>
      <c r="M16" s="5"/>
      <c r="N16" s="3"/>
      <c r="O16" s="3"/>
      <c r="P16" s="3"/>
      <c r="Q16" s="3"/>
      <c r="R16" s="3"/>
      <c r="S16" s="3"/>
    </row>
    <row r="17" spans="1:19" ht="18.75" customHeight="1" x14ac:dyDescent="0.25">
      <c r="A17" s="3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3"/>
      <c r="O17" s="3"/>
      <c r="P17" s="3"/>
      <c r="Q17" s="3"/>
      <c r="R17" s="3"/>
      <c r="S17" s="3"/>
    </row>
    <row r="18" spans="1:19" ht="18.75" customHeight="1" x14ac:dyDescent="0.25">
      <c r="A18" s="3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  <c r="Q18" s="3"/>
      <c r="R18" s="3"/>
      <c r="S18" s="3"/>
    </row>
    <row r="19" spans="1:19" ht="18.75" customHeight="1" x14ac:dyDescent="0.25">
      <c r="A19" s="3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"/>
      <c r="O19" s="3"/>
      <c r="P19" s="3"/>
      <c r="Q19" s="3"/>
      <c r="R19" s="3"/>
      <c r="S19" s="3"/>
    </row>
    <row r="20" spans="1:19" ht="18.75" customHeight="1" x14ac:dyDescent="0.25">
      <c r="A20" s="3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"/>
      <c r="O20" s="3"/>
      <c r="P20" s="3"/>
      <c r="Q20" s="3"/>
      <c r="R20" s="3"/>
      <c r="S20" s="3"/>
    </row>
    <row r="21" spans="1:19" ht="18.75" customHeight="1" x14ac:dyDescent="0.25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3"/>
      <c r="O21" s="3"/>
      <c r="P21" s="3"/>
      <c r="Q21" s="3"/>
      <c r="R21" s="3"/>
      <c r="S21" s="3"/>
    </row>
    <row r="22" spans="1:19" ht="20.25" customHeight="1" x14ac:dyDescent="0.25">
      <c r="A22" s="335"/>
      <c r="B22" s="335"/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</row>
    <row r="23" spans="1:19" ht="20.25" customHeight="1" x14ac:dyDescent="0.25">
      <c r="A23" s="335"/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</row>
    <row r="24" spans="1:19" ht="20.25" customHeight="1" x14ac:dyDescent="0.25">
      <c r="A24" s="335" t="s">
        <v>10</v>
      </c>
      <c r="B24" s="335"/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</row>
    <row r="25" spans="1:19" ht="15" customHeight="1" x14ac:dyDescent="0.25">
      <c r="A25" s="3"/>
      <c r="B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" customHeight="1" x14ac:dyDescent="0.25">
      <c r="A26" s="3"/>
      <c r="B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45" customHeight="1" x14ac:dyDescent="0.25">
      <c r="A27" s="3"/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3"/>
      <c r="B28" s="8"/>
      <c r="C28" s="9"/>
      <c r="D28" s="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20.25" customHeight="1" x14ac:dyDescent="0.25">
      <c r="A29" s="3"/>
      <c r="B29" s="8"/>
      <c r="C29" s="9"/>
      <c r="D29" s="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20.25" customHeight="1" x14ac:dyDescent="0.25">
      <c r="A30" s="3"/>
      <c r="B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20.25" customHeight="1" x14ac:dyDescent="0.25">
      <c r="A31" s="3"/>
      <c r="B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20.25" customHeight="1" x14ac:dyDescent="0.25">
      <c r="A32" s="3"/>
      <c r="B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20.25" customHeight="1" x14ac:dyDescent="0.25">
      <c r="A33" s="3"/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20.25" hidden="1" customHeight="1" x14ac:dyDescent="0.25"/>
    <row r="35" spans="1:19" ht="20.25" customHeight="1" x14ac:dyDescent="0.25"/>
    <row r="38" spans="1:19" ht="18.75" customHeight="1" x14ac:dyDescent="0.25"/>
    <row r="39" spans="1:19" ht="18.75" customHeight="1" x14ac:dyDescent="0.25"/>
    <row r="40" spans="1:19" ht="18.75" customHeight="1" x14ac:dyDescent="0.25"/>
    <row r="41" spans="1:19" ht="18.75" customHeight="1" x14ac:dyDescent="0.25"/>
    <row r="42" spans="1:19" ht="18.75" customHeight="1" x14ac:dyDescent="0.25"/>
    <row r="43" spans="1:19" ht="18.75" customHeight="1" x14ac:dyDescent="0.25"/>
    <row r="44" spans="1:19" ht="18.75" customHeight="1" x14ac:dyDescent="0.25"/>
  </sheetData>
  <mergeCells count="16">
    <mergeCell ref="F1:I1"/>
    <mergeCell ref="M1:S1"/>
    <mergeCell ref="F2:K2"/>
    <mergeCell ref="M2:S2"/>
    <mergeCell ref="F3:L3"/>
    <mergeCell ref="M3:S3"/>
    <mergeCell ref="F5:I5"/>
    <mergeCell ref="M5:P5"/>
    <mergeCell ref="A11:S11"/>
    <mergeCell ref="A12:S12"/>
    <mergeCell ref="A13:S13"/>
    <mergeCell ref="G15:L15"/>
    <mergeCell ref="G16:L16"/>
    <mergeCell ref="A22:S22"/>
    <mergeCell ref="A23:S23"/>
    <mergeCell ref="A24:S24"/>
  </mergeCells>
  <pageMargins left="0.17986099999999997" right="0.159722" top="0.37013899999999988" bottom="0.159722" header="0.51180599999999998" footer="0.51180599999999998"/>
  <pageSetup paperSize="9" scale="65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IW43"/>
  <sheetViews>
    <sheetView view="pageBreakPreview" topLeftCell="B16" zoomScaleSheetLayoutView="100" workbookViewId="0">
      <selection activeCell="D16" sqref="D16"/>
    </sheetView>
  </sheetViews>
  <sheetFormatPr defaultRowHeight="15" customHeight="1" x14ac:dyDescent="0.25"/>
  <cols>
    <col min="1" max="1" width="10" style="61" customWidth="1"/>
    <col min="2" max="2" width="6.140625" style="61" customWidth="1"/>
    <col min="3" max="3" width="27.5703125" style="61" customWidth="1"/>
    <col min="4" max="8" width="10" style="61" customWidth="1"/>
    <col min="9" max="19" width="9.140625" style="61" customWidth="1"/>
    <col min="20" max="20" width="11.28515625" style="282" customWidth="1"/>
    <col min="21" max="257" width="9.140625" style="61" customWidth="1"/>
    <col min="258" max="16384" width="9.140625" style="62"/>
  </cols>
  <sheetData>
    <row r="1" spans="1:36" ht="1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36" ht="15" customHeight="1" x14ac:dyDescent="0.25">
      <c r="A2" s="338" t="s">
        <v>165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36" ht="15" customHeight="1" x14ac:dyDescent="0.25">
      <c r="A3" s="339" t="s">
        <v>13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1:36" ht="33" customHeight="1" x14ac:dyDescent="0.25">
      <c r="A4" s="13" t="s">
        <v>14</v>
      </c>
      <c r="B4" s="13" t="s">
        <v>15</v>
      </c>
      <c r="C4" s="13" t="s">
        <v>16</v>
      </c>
      <c r="D4" s="13" t="s">
        <v>17</v>
      </c>
      <c r="E4" s="13" t="s">
        <v>52</v>
      </c>
      <c r="F4" s="13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3" t="s">
        <v>23</v>
      </c>
      <c r="L4" s="13" t="s">
        <v>24</v>
      </c>
      <c r="M4" s="13" t="s">
        <v>25</v>
      </c>
      <c r="N4" s="13" t="s">
        <v>26</v>
      </c>
      <c r="O4" s="13" t="s">
        <v>27</v>
      </c>
      <c r="P4" s="13" t="s">
        <v>28</v>
      </c>
      <c r="Q4" s="13" t="s">
        <v>29</v>
      </c>
      <c r="R4" s="13" t="s">
        <v>30</v>
      </c>
      <c r="S4" s="13" t="s">
        <v>31</v>
      </c>
      <c r="T4" s="120" t="s">
        <v>32</v>
      </c>
    </row>
    <row r="5" spans="1:36" ht="15.2" customHeight="1" x14ac:dyDescent="0.25">
      <c r="C5" s="283" t="s">
        <v>33</v>
      </c>
    </row>
    <row r="6" spans="1:36" ht="30.6" customHeight="1" x14ac:dyDescent="0.25">
      <c r="A6" s="284">
        <v>365</v>
      </c>
      <c r="B6" s="50">
        <v>1</v>
      </c>
      <c r="C6" s="285" t="s">
        <v>166</v>
      </c>
      <c r="D6" s="286">
        <v>150</v>
      </c>
      <c r="E6" s="287">
        <v>15.4</v>
      </c>
      <c r="F6" s="287">
        <v>11.22</v>
      </c>
      <c r="G6" s="288">
        <v>45.9</v>
      </c>
      <c r="H6" s="286">
        <v>349.7</v>
      </c>
      <c r="I6" s="289">
        <v>60</v>
      </c>
      <c r="J6" s="289">
        <v>0.06</v>
      </c>
      <c r="K6" s="289">
        <v>0.22</v>
      </c>
      <c r="L6" s="289">
        <v>0.2</v>
      </c>
      <c r="M6" s="289">
        <v>0.5</v>
      </c>
      <c r="N6" s="289">
        <v>387</v>
      </c>
      <c r="O6" s="289">
        <v>187</v>
      </c>
      <c r="P6" s="289">
        <v>130</v>
      </c>
      <c r="Q6" s="289">
        <v>22</v>
      </c>
      <c r="R6" s="289">
        <v>188</v>
      </c>
      <c r="S6" s="289">
        <v>0.9</v>
      </c>
      <c r="T6" s="290">
        <v>56.58</v>
      </c>
    </row>
    <row r="7" spans="1:36" ht="15.2" customHeight="1" x14ac:dyDescent="0.25">
      <c r="A7" s="202">
        <v>116</v>
      </c>
      <c r="B7" s="64">
        <v>2</v>
      </c>
      <c r="C7" s="291" t="s">
        <v>167</v>
      </c>
      <c r="D7" s="292">
        <v>200</v>
      </c>
      <c r="E7" s="289">
        <v>0.2</v>
      </c>
      <c r="F7" s="289">
        <v>0</v>
      </c>
      <c r="G7" s="293">
        <v>15</v>
      </c>
      <c r="H7" s="292">
        <v>58</v>
      </c>
      <c r="I7" s="289">
        <v>17</v>
      </c>
      <c r="J7" s="289">
        <v>0.02</v>
      </c>
      <c r="K7" s="289">
        <v>0.08</v>
      </c>
      <c r="L7" s="289">
        <v>0.1</v>
      </c>
      <c r="M7" s="289">
        <v>7.0000000000000007E-2</v>
      </c>
      <c r="N7" s="289">
        <v>3.8</v>
      </c>
      <c r="O7" s="289">
        <v>465</v>
      </c>
      <c r="P7" s="289">
        <v>0.04</v>
      </c>
      <c r="Q7" s="289">
        <v>4.7</v>
      </c>
      <c r="R7" s="289">
        <v>5.4</v>
      </c>
      <c r="S7" s="289">
        <v>0.01</v>
      </c>
      <c r="T7" s="294">
        <v>2.0699999999999998</v>
      </c>
    </row>
    <row r="8" spans="1:36" ht="15.2" customHeight="1" x14ac:dyDescent="0.25">
      <c r="A8" s="50"/>
      <c r="B8" s="50">
        <v>3</v>
      </c>
      <c r="C8" s="105" t="s">
        <v>37</v>
      </c>
      <c r="D8" s="295">
        <v>20</v>
      </c>
      <c r="E8" s="296">
        <v>3.08</v>
      </c>
      <c r="F8" s="297">
        <v>1.2</v>
      </c>
      <c r="G8" s="298">
        <v>20</v>
      </c>
      <c r="H8" s="297">
        <v>103.6</v>
      </c>
      <c r="I8" s="289"/>
      <c r="J8" s="289">
        <v>6.4000000000000001E-2</v>
      </c>
      <c r="K8" s="289">
        <v>1.2999999999999999E-2</v>
      </c>
      <c r="L8" s="289"/>
      <c r="M8" s="289">
        <v>0.64</v>
      </c>
      <c r="N8" s="289">
        <v>171.6</v>
      </c>
      <c r="O8" s="289">
        <v>52.4</v>
      </c>
      <c r="P8" s="289">
        <v>8.8000000000000007</v>
      </c>
      <c r="Q8" s="289">
        <v>13.2</v>
      </c>
      <c r="R8" s="289">
        <v>34</v>
      </c>
      <c r="S8" s="289">
        <v>0.8</v>
      </c>
      <c r="T8" s="296">
        <v>3.05</v>
      </c>
    </row>
    <row r="9" spans="1:36" ht="15.2" customHeight="1" x14ac:dyDescent="0.25">
      <c r="A9" s="50">
        <v>85</v>
      </c>
      <c r="B9" s="50">
        <v>4</v>
      </c>
      <c r="C9" s="105" t="s">
        <v>38</v>
      </c>
      <c r="D9" s="295">
        <v>130</v>
      </c>
      <c r="E9" s="299">
        <v>0.4</v>
      </c>
      <c r="F9" s="300">
        <v>0.4</v>
      </c>
      <c r="G9" s="301">
        <v>0.75</v>
      </c>
      <c r="H9" s="300">
        <v>49</v>
      </c>
      <c r="I9" s="289">
        <v>0</v>
      </c>
      <c r="J9" s="289">
        <v>0.04</v>
      </c>
      <c r="K9" s="289">
        <v>0.02</v>
      </c>
      <c r="L9" s="289">
        <v>38</v>
      </c>
      <c r="M9" s="289">
        <v>0.2</v>
      </c>
      <c r="N9" s="289">
        <v>12</v>
      </c>
      <c r="O9" s="289">
        <v>155</v>
      </c>
      <c r="P9" s="289">
        <v>35</v>
      </c>
      <c r="Q9" s="289">
        <v>11</v>
      </c>
      <c r="R9" s="289">
        <v>17</v>
      </c>
      <c r="S9" s="289">
        <v>0.1</v>
      </c>
      <c r="T9" s="299">
        <v>27.3</v>
      </c>
    </row>
    <row r="10" spans="1:36" ht="15.2" customHeight="1" x14ac:dyDescent="0.25">
      <c r="A10" s="50"/>
      <c r="B10" s="50"/>
      <c r="C10" s="50" t="s">
        <v>49</v>
      </c>
      <c r="D10" s="302">
        <f>SUM(D6:D9)</f>
        <v>500</v>
      </c>
      <c r="E10" s="303">
        <f>SUM(E6:E9)</f>
        <v>19.079999999999998</v>
      </c>
      <c r="F10" s="303">
        <f>SUM(F6:F9)</f>
        <v>12.82</v>
      </c>
      <c r="G10" s="304">
        <f>SUM(G6:G9)</f>
        <v>81.650000000000006</v>
      </c>
      <c r="H10" s="305">
        <f>SUM(H6:H9)</f>
        <v>560.29999999999995</v>
      </c>
      <c r="I10" s="13">
        <f t="shared" ref="I10:S10" si="0">SUM(I7:I9)</f>
        <v>17</v>
      </c>
      <c r="J10" s="13">
        <f t="shared" si="0"/>
        <v>0.124</v>
      </c>
      <c r="K10" s="13">
        <f t="shared" si="0"/>
        <v>0.113</v>
      </c>
      <c r="L10" s="13">
        <f t="shared" si="0"/>
        <v>38.1</v>
      </c>
      <c r="M10" s="13">
        <f t="shared" si="0"/>
        <v>0.90999999999999992</v>
      </c>
      <c r="N10" s="13">
        <f t="shared" si="0"/>
        <v>187.4</v>
      </c>
      <c r="O10" s="13">
        <f t="shared" si="0"/>
        <v>672.4</v>
      </c>
      <c r="P10" s="13">
        <f t="shared" si="0"/>
        <v>43.84</v>
      </c>
      <c r="Q10" s="13">
        <f t="shared" si="0"/>
        <v>28.9</v>
      </c>
      <c r="R10" s="13">
        <f t="shared" si="0"/>
        <v>56.4</v>
      </c>
      <c r="S10" s="13">
        <f t="shared" si="0"/>
        <v>0.91</v>
      </c>
      <c r="T10" s="306">
        <f>SUM(T6:T9)</f>
        <v>89</v>
      </c>
    </row>
    <row r="11" spans="1:36" ht="15.2" customHeight="1" x14ac:dyDescent="0.25">
      <c r="C11" s="283"/>
    </row>
    <row r="12" spans="1:36" ht="29.45" customHeight="1" x14ac:dyDescent="0.25">
      <c r="A12" s="340" t="s">
        <v>39</v>
      </c>
      <c r="B12" s="340"/>
      <c r="C12" s="283" t="s">
        <v>39</v>
      </c>
      <c r="AH12" s="61" t="s">
        <v>168</v>
      </c>
      <c r="AI12" s="61" t="s">
        <v>169</v>
      </c>
      <c r="AJ12" s="61" t="s">
        <v>168</v>
      </c>
    </row>
    <row r="13" spans="1:36" ht="15.2" customHeight="1" x14ac:dyDescent="0.25">
      <c r="C13" s="283" t="s">
        <v>43</v>
      </c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8"/>
    </row>
    <row r="14" spans="1:36" ht="9.75" customHeight="1" x14ac:dyDescent="0.25">
      <c r="A14" s="50"/>
      <c r="B14" s="50"/>
      <c r="C14" s="50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20"/>
    </row>
    <row r="15" spans="1:36" ht="47.25" customHeight="1" x14ac:dyDescent="0.25">
      <c r="A15" s="50">
        <v>124</v>
      </c>
      <c r="B15" s="50">
        <v>1</v>
      </c>
      <c r="C15" s="50" t="s">
        <v>170</v>
      </c>
      <c r="D15" s="198">
        <v>200</v>
      </c>
      <c r="E15" s="13">
        <v>5.26</v>
      </c>
      <c r="F15" s="13">
        <v>7.12</v>
      </c>
      <c r="G15" s="13">
        <v>8.3800000000000008</v>
      </c>
      <c r="H15" s="13">
        <v>113</v>
      </c>
      <c r="I15" s="13">
        <v>1</v>
      </c>
      <c r="J15" s="13">
        <v>0.05</v>
      </c>
      <c r="K15" s="13">
        <v>0.04</v>
      </c>
      <c r="L15" s="13"/>
      <c r="M15" s="13">
        <v>2.2999999999999998</v>
      </c>
      <c r="N15" s="13">
        <v>600</v>
      </c>
      <c r="O15" s="13">
        <v>350</v>
      </c>
      <c r="P15" s="13">
        <v>25</v>
      </c>
      <c r="Q15" s="13">
        <v>18</v>
      </c>
      <c r="R15" s="13"/>
      <c r="S15" s="13">
        <v>0.98</v>
      </c>
      <c r="T15" s="120">
        <v>22.47</v>
      </c>
    </row>
    <row r="16" spans="1:36" ht="25.5" customHeight="1" x14ac:dyDescent="0.25">
      <c r="A16" s="61">
        <v>454</v>
      </c>
      <c r="B16" s="50">
        <v>2</v>
      </c>
      <c r="C16" s="83" t="s">
        <v>171</v>
      </c>
      <c r="D16" s="309">
        <v>240</v>
      </c>
      <c r="E16" s="310">
        <v>12.54</v>
      </c>
      <c r="F16" s="13">
        <v>8.4</v>
      </c>
      <c r="G16" s="13">
        <v>0.16</v>
      </c>
      <c r="H16" s="13">
        <v>140.19999999999999</v>
      </c>
      <c r="I16" s="13">
        <v>0.09</v>
      </c>
      <c r="J16" s="13">
        <v>0.06</v>
      </c>
      <c r="K16" s="13">
        <v>0.04</v>
      </c>
      <c r="L16" s="13">
        <v>7.0000000000000007E-2</v>
      </c>
      <c r="M16" s="13"/>
      <c r="N16" s="13">
        <v>690</v>
      </c>
      <c r="O16" s="13">
        <v>93.3</v>
      </c>
      <c r="P16" s="13">
        <v>16.7</v>
      </c>
      <c r="Q16" s="13">
        <v>28.7</v>
      </c>
      <c r="R16" s="13">
        <v>28.7</v>
      </c>
      <c r="S16" s="13">
        <v>1.1000000000000001</v>
      </c>
      <c r="T16" s="120">
        <v>58.3</v>
      </c>
    </row>
    <row r="17" spans="1:20" x14ac:dyDescent="0.25">
      <c r="A17" s="50">
        <v>639</v>
      </c>
      <c r="B17" s="50">
        <v>3</v>
      </c>
      <c r="C17" s="50" t="s">
        <v>84</v>
      </c>
      <c r="D17" s="311">
        <v>200</v>
      </c>
      <c r="E17" s="13">
        <v>1.54</v>
      </c>
      <c r="F17" s="13">
        <v>0</v>
      </c>
      <c r="G17" s="13">
        <v>10</v>
      </c>
      <c r="H17" s="13">
        <v>51.8</v>
      </c>
      <c r="I17" s="13"/>
      <c r="J17" s="13">
        <v>0.02</v>
      </c>
      <c r="K17" s="13">
        <v>0.06</v>
      </c>
      <c r="L17" s="13"/>
      <c r="M17" s="13">
        <v>0.2</v>
      </c>
      <c r="N17" s="13">
        <v>113.3</v>
      </c>
      <c r="O17" s="13">
        <v>20</v>
      </c>
      <c r="P17" s="13">
        <v>4.7</v>
      </c>
      <c r="Q17" s="13">
        <v>3</v>
      </c>
      <c r="R17" s="13">
        <v>13.3</v>
      </c>
      <c r="S17" s="13"/>
      <c r="T17" s="120">
        <v>12.83</v>
      </c>
    </row>
    <row r="18" spans="1:20" ht="14.1" customHeight="1" x14ac:dyDescent="0.25">
      <c r="A18" s="50"/>
      <c r="B18" s="50">
        <v>4</v>
      </c>
      <c r="C18" s="50" t="s">
        <v>48</v>
      </c>
      <c r="D18" s="13">
        <v>30</v>
      </c>
      <c r="E18" s="13">
        <v>1.88</v>
      </c>
      <c r="F18" s="13">
        <v>0.34</v>
      </c>
      <c r="G18" s="13">
        <v>12.39</v>
      </c>
      <c r="H18" s="13">
        <v>62</v>
      </c>
      <c r="I18" s="13"/>
      <c r="J18" s="13">
        <v>0.05</v>
      </c>
      <c r="K18" s="13">
        <v>0.02</v>
      </c>
      <c r="L18" s="13"/>
      <c r="M18" s="13">
        <v>0.2</v>
      </c>
      <c r="N18" s="13">
        <v>183</v>
      </c>
      <c r="O18" s="13">
        <v>73.2</v>
      </c>
      <c r="P18" s="13">
        <v>10.8</v>
      </c>
      <c r="Q18" s="13">
        <v>14.4</v>
      </c>
      <c r="R18" s="13">
        <v>47.4</v>
      </c>
      <c r="S18" s="13">
        <v>1.2</v>
      </c>
      <c r="T18" s="120">
        <v>1.94</v>
      </c>
    </row>
    <row r="19" spans="1:20" ht="14.1" customHeight="1" x14ac:dyDescent="0.25">
      <c r="A19" s="50"/>
      <c r="B19" s="50">
        <v>5</v>
      </c>
      <c r="C19" s="50" t="s">
        <v>37</v>
      </c>
      <c r="D19" s="13">
        <v>30</v>
      </c>
      <c r="E19" s="13">
        <v>1.84</v>
      </c>
      <c r="F19" s="13">
        <v>8.51</v>
      </c>
      <c r="G19" s="13">
        <v>11.73</v>
      </c>
      <c r="H19" s="13">
        <v>131.1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20">
        <v>4.46</v>
      </c>
    </row>
    <row r="20" spans="1:20" ht="14.1" hidden="1" customHeight="1" x14ac:dyDescent="0.25">
      <c r="A20" s="50"/>
      <c r="B20" s="50">
        <v>8</v>
      </c>
      <c r="C20" s="50" t="s">
        <v>112</v>
      </c>
      <c r="D20" s="13" t="s">
        <v>113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20"/>
    </row>
    <row r="21" spans="1:20" ht="15.2" customHeight="1" x14ac:dyDescent="0.25">
      <c r="A21" s="50"/>
      <c r="B21" s="50"/>
      <c r="C21" s="50" t="s">
        <v>49</v>
      </c>
      <c r="D21" s="13">
        <v>700</v>
      </c>
      <c r="E21" s="312">
        <f t="shared" ref="E21:T21" si="1">SUM(E14:E19)</f>
        <v>23.059999999999995</v>
      </c>
      <c r="F21" s="312">
        <f t="shared" si="1"/>
        <v>24.369999999999997</v>
      </c>
      <c r="G21" s="312">
        <f t="shared" si="1"/>
        <v>42.66</v>
      </c>
      <c r="H21" s="312">
        <f t="shared" si="1"/>
        <v>498.1</v>
      </c>
      <c r="I21" s="13">
        <f t="shared" si="1"/>
        <v>1.0900000000000001</v>
      </c>
      <c r="J21" s="13">
        <f t="shared" si="1"/>
        <v>0.18</v>
      </c>
      <c r="K21" s="13">
        <f t="shared" si="1"/>
        <v>0.16</v>
      </c>
      <c r="L21" s="13">
        <f t="shared" si="1"/>
        <v>7.0000000000000007E-2</v>
      </c>
      <c r="M21" s="13">
        <f t="shared" si="1"/>
        <v>2.7</v>
      </c>
      <c r="N21" s="13">
        <f t="shared" si="1"/>
        <v>1586.3</v>
      </c>
      <c r="O21" s="13">
        <f t="shared" si="1"/>
        <v>536.5</v>
      </c>
      <c r="P21" s="13">
        <f t="shared" si="1"/>
        <v>57.2</v>
      </c>
      <c r="Q21" s="13">
        <f t="shared" si="1"/>
        <v>64.100000000000009</v>
      </c>
      <c r="R21" s="13">
        <f t="shared" si="1"/>
        <v>89.4</v>
      </c>
      <c r="S21" s="13">
        <f t="shared" si="1"/>
        <v>3.2800000000000002</v>
      </c>
      <c r="T21" s="313">
        <f t="shared" si="1"/>
        <v>99.999999999999986</v>
      </c>
    </row>
    <row r="22" spans="1:20" ht="15.2" customHeight="1" x14ac:dyDescent="0.25">
      <c r="A22" s="50"/>
      <c r="B22" s="65"/>
      <c r="C22" s="50" t="s">
        <v>50</v>
      </c>
      <c r="D22" s="13">
        <f t="shared" ref="D22:T22" si="2">D21+D10</f>
        <v>1200</v>
      </c>
      <c r="E22" s="13">
        <f t="shared" si="2"/>
        <v>42.139999999999993</v>
      </c>
      <c r="F22" s="13">
        <f t="shared" si="2"/>
        <v>37.19</v>
      </c>
      <c r="G22" s="13">
        <f t="shared" si="2"/>
        <v>124.31</v>
      </c>
      <c r="H22" s="13">
        <f t="shared" si="2"/>
        <v>1058.4000000000001</v>
      </c>
      <c r="I22" s="13">
        <f t="shared" si="2"/>
        <v>18.09</v>
      </c>
      <c r="J22" s="13">
        <f t="shared" si="2"/>
        <v>0.30399999999999999</v>
      </c>
      <c r="K22" s="13">
        <f t="shared" si="2"/>
        <v>0.27300000000000002</v>
      </c>
      <c r="L22" s="13">
        <f t="shared" si="2"/>
        <v>38.17</v>
      </c>
      <c r="M22" s="13">
        <f t="shared" si="2"/>
        <v>3.6100000000000003</v>
      </c>
      <c r="N22" s="13">
        <f t="shared" si="2"/>
        <v>1773.7</v>
      </c>
      <c r="O22" s="13">
        <f t="shared" si="2"/>
        <v>1208.9000000000001</v>
      </c>
      <c r="P22" s="13">
        <f t="shared" si="2"/>
        <v>101.04</v>
      </c>
      <c r="Q22" s="13">
        <f t="shared" si="2"/>
        <v>93</v>
      </c>
      <c r="R22" s="13">
        <f t="shared" si="2"/>
        <v>145.80000000000001</v>
      </c>
      <c r="S22" s="13">
        <f t="shared" si="2"/>
        <v>4.1900000000000004</v>
      </c>
      <c r="T22" s="313">
        <f t="shared" si="2"/>
        <v>189</v>
      </c>
    </row>
    <row r="23" spans="1:20" ht="10.15" customHeight="1" x14ac:dyDescent="0.25">
      <c r="A23" s="61" t="s">
        <v>39</v>
      </c>
    </row>
    <row r="24" spans="1:20" ht="12.75" customHeight="1" x14ac:dyDescent="0.25">
      <c r="A24" s="338" t="s">
        <v>11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</row>
    <row r="25" spans="1:20" ht="12.75" customHeight="1" x14ac:dyDescent="0.25">
      <c r="A25" s="338" t="s">
        <v>165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</row>
    <row r="26" spans="1:20" ht="12.75" customHeight="1" x14ac:dyDescent="0.25">
      <c r="A26" s="339" t="s">
        <v>51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</row>
    <row r="27" spans="1:20" ht="45" x14ac:dyDescent="0.25">
      <c r="A27" s="13" t="s">
        <v>14</v>
      </c>
      <c r="B27" s="13" t="s">
        <v>15</v>
      </c>
      <c r="C27" s="13" t="s">
        <v>16</v>
      </c>
      <c r="D27" s="13" t="s">
        <v>17</v>
      </c>
      <c r="E27" s="13" t="s">
        <v>52</v>
      </c>
      <c r="F27" s="13" t="s">
        <v>18</v>
      </c>
      <c r="G27" s="13" t="s">
        <v>19</v>
      </c>
      <c r="H27" s="13" t="s">
        <v>20</v>
      </c>
      <c r="I27" s="13" t="s">
        <v>21</v>
      </c>
      <c r="J27" s="13" t="s">
        <v>22</v>
      </c>
      <c r="K27" s="13" t="s">
        <v>23</v>
      </c>
      <c r="L27" s="13" t="s">
        <v>24</v>
      </c>
      <c r="M27" s="13" t="s">
        <v>25</v>
      </c>
      <c r="N27" s="13" t="s">
        <v>26</v>
      </c>
      <c r="O27" s="13" t="s">
        <v>27</v>
      </c>
      <c r="P27" s="13" t="s">
        <v>28</v>
      </c>
      <c r="Q27" s="13" t="s">
        <v>29</v>
      </c>
      <c r="R27" s="13" t="s">
        <v>30</v>
      </c>
      <c r="S27" s="13" t="s">
        <v>31</v>
      </c>
      <c r="T27" s="120" t="s">
        <v>32</v>
      </c>
    </row>
    <row r="28" spans="1:20" ht="15.75" x14ac:dyDescent="0.25">
      <c r="A28" s="307"/>
      <c r="B28" s="307"/>
      <c r="C28" s="283" t="s">
        <v>33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8"/>
    </row>
    <row r="29" spans="1:20" ht="30" x14ac:dyDescent="0.25">
      <c r="A29" s="50">
        <v>302</v>
      </c>
      <c r="B29" s="314"/>
      <c r="C29" s="50" t="s">
        <v>172</v>
      </c>
      <c r="D29" s="13">
        <v>150</v>
      </c>
      <c r="E29" s="13">
        <v>15.5</v>
      </c>
      <c r="F29" s="13">
        <v>18.440000000000001</v>
      </c>
      <c r="G29" s="13">
        <v>45.9</v>
      </c>
      <c r="H29" s="13">
        <v>415</v>
      </c>
      <c r="I29" s="13">
        <v>59</v>
      </c>
      <c r="J29" s="13">
        <v>0.06</v>
      </c>
      <c r="K29" s="13">
        <v>0.01</v>
      </c>
      <c r="L29" s="13">
        <v>0.2</v>
      </c>
      <c r="M29" s="13">
        <v>0.5</v>
      </c>
      <c r="N29" s="13">
        <v>387</v>
      </c>
      <c r="O29" s="13">
        <v>189</v>
      </c>
      <c r="P29" s="13">
        <v>131</v>
      </c>
      <c r="Q29" s="13">
        <v>22</v>
      </c>
      <c r="R29" s="13">
        <v>188</v>
      </c>
      <c r="S29" s="13">
        <v>0.9</v>
      </c>
      <c r="T29" s="120">
        <v>44.08</v>
      </c>
    </row>
    <row r="30" spans="1:20" x14ac:dyDescent="0.25">
      <c r="A30" s="50">
        <v>685</v>
      </c>
      <c r="B30" s="50">
        <v>2</v>
      </c>
      <c r="C30" s="50" t="s">
        <v>35</v>
      </c>
      <c r="D30" s="13">
        <v>180</v>
      </c>
      <c r="E30" s="13">
        <v>1.26</v>
      </c>
      <c r="F30" s="13">
        <v>1.8</v>
      </c>
      <c r="G30" s="13">
        <v>20.16</v>
      </c>
      <c r="H30" s="13">
        <v>60</v>
      </c>
      <c r="I30" s="13"/>
      <c r="J30" s="13">
        <v>3.5999999999999997E-2</v>
      </c>
      <c r="K30" s="13">
        <v>0.23400000000000001</v>
      </c>
      <c r="L30" s="13">
        <v>1.08</v>
      </c>
      <c r="M30" s="13"/>
      <c r="N30" s="13">
        <v>90</v>
      </c>
      <c r="O30" s="13">
        <v>262.8</v>
      </c>
      <c r="P30" s="13">
        <v>216</v>
      </c>
      <c r="Q30" s="13">
        <v>79.2</v>
      </c>
      <c r="R30" s="13">
        <v>162</v>
      </c>
      <c r="S30" s="13"/>
      <c r="T30" s="120">
        <v>2.0699999999999998</v>
      </c>
    </row>
    <row r="31" spans="1:20" x14ac:dyDescent="0.25">
      <c r="A31" s="50" t="s">
        <v>39</v>
      </c>
      <c r="B31" s="50">
        <v>3</v>
      </c>
      <c r="C31" s="50" t="s">
        <v>173</v>
      </c>
      <c r="D31" s="13">
        <v>200</v>
      </c>
      <c r="E31" s="13">
        <v>4.5</v>
      </c>
      <c r="F31" s="13">
        <v>5.6</v>
      </c>
      <c r="G31" s="13">
        <v>0</v>
      </c>
      <c r="H31" s="13">
        <v>68</v>
      </c>
      <c r="I31" s="13">
        <v>9.5000000000000001E-2</v>
      </c>
      <c r="J31" s="13">
        <v>1.2999999999999999E-2</v>
      </c>
      <c r="K31" s="13">
        <v>0.12</v>
      </c>
      <c r="L31" s="13">
        <v>0.64</v>
      </c>
      <c r="M31" s="13">
        <v>2.5000000000000001E-2</v>
      </c>
      <c r="N31" s="13">
        <v>328</v>
      </c>
      <c r="O31" s="13">
        <v>45.35</v>
      </c>
      <c r="P31" s="13">
        <v>400</v>
      </c>
      <c r="Q31" s="13">
        <v>20</v>
      </c>
      <c r="R31" s="13">
        <v>216</v>
      </c>
      <c r="S31" s="13">
        <v>0.44</v>
      </c>
      <c r="T31" s="120">
        <v>16.8</v>
      </c>
    </row>
    <row r="32" spans="1:20" x14ac:dyDescent="0.25">
      <c r="A32" s="50"/>
      <c r="B32" s="50">
        <v>4</v>
      </c>
      <c r="C32" s="50" t="s">
        <v>37</v>
      </c>
      <c r="D32" s="13">
        <v>20</v>
      </c>
      <c r="E32" s="315">
        <v>3.08</v>
      </c>
      <c r="F32" s="315">
        <v>1.2</v>
      </c>
      <c r="G32" s="315" t="s">
        <v>70</v>
      </c>
      <c r="H32" s="315">
        <v>90</v>
      </c>
      <c r="I32" s="13"/>
      <c r="J32" s="13">
        <v>6.4000000000000001E-2</v>
      </c>
      <c r="K32" s="13">
        <v>1.2999999999999999E-2</v>
      </c>
      <c r="L32" s="13"/>
      <c r="M32" s="13">
        <v>0.64</v>
      </c>
      <c r="N32" s="13">
        <v>171.6</v>
      </c>
      <c r="O32" s="13">
        <v>52.4</v>
      </c>
      <c r="P32" s="13">
        <v>8.8000000000000007</v>
      </c>
      <c r="Q32" s="13">
        <v>13.2</v>
      </c>
      <c r="R32" s="13">
        <v>34</v>
      </c>
      <c r="S32" s="13">
        <v>0.8</v>
      </c>
      <c r="T32" s="120">
        <v>3.05</v>
      </c>
    </row>
    <row r="33" spans="1:20" ht="15.75" x14ac:dyDescent="0.25">
      <c r="A33" s="50"/>
      <c r="B33" s="50"/>
      <c r="C33" s="50" t="s">
        <v>49</v>
      </c>
      <c r="D33" s="13">
        <f t="shared" ref="D33:T33" si="3">SUM(D29:D32)</f>
        <v>550</v>
      </c>
      <c r="E33" s="316">
        <f t="shared" si="3"/>
        <v>24.340000000000003</v>
      </c>
      <c r="F33" s="316">
        <f t="shared" si="3"/>
        <v>27.040000000000003</v>
      </c>
      <c r="G33" s="316">
        <f t="shared" si="3"/>
        <v>66.06</v>
      </c>
      <c r="H33" s="316">
        <f t="shared" si="3"/>
        <v>633</v>
      </c>
      <c r="I33" s="317">
        <f t="shared" si="3"/>
        <v>59.094999999999999</v>
      </c>
      <c r="J33" s="317">
        <f t="shared" si="3"/>
        <v>0.17299999999999999</v>
      </c>
      <c r="K33" s="317">
        <f t="shared" si="3"/>
        <v>0.377</v>
      </c>
      <c r="L33" s="317">
        <f t="shared" si="3"/>
        <v>1.92</v>
      </c>
      <c r="M33" s="317">
        <f t="shared" si="3"/>
        <v>1.165</v>
      </c>
      <c r="N33" s="317">
        <f t="shared" si="3"/>
        <v>976.6</v>
      </c>
      <c r="O33" s="317">
        <f t="shared" si="3"/>
        <v>549.55000000000007</v>
      </c>
      <c r="P33" s="317">
        <f t="shared" si="3"/>
        <v>755.8</v>
      </c>
      <c r="Q33" s="317">
        <f t="shared" si="3"/>
        <v>134.4</v>
      </c>
      <c r="R33" s="185">
        <f t="shared" si="3"/>
        <v>600</v>
      </c>
      <c r="S33" s="317">
        <f t="shared" si="3"/>
        <v>2.14</v>
      </c>
      <c r="T33" s="313">
        <f t="shared" si="3"/>
        <v>66</v>
      </c>
    </row>
    <row r="34" spans="1:20" ht="14.1" customHeight="1" x14ac:dyDescent="0.25"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8"/>
    </row>
    <row r="35" spans="1:20" ht="15.2" customHeight="1" x14ac:dyDescent="0.25">
      <c r="C35" s="283" t="s">
        <v>43</v>
      </c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8"/>
    </row>
    <row r="36" spans="1:20" ht="17.25" customHeight="1" x14ac:dyDescent="0.25">
      <c r="A36" s="50"/>
      <c r="B36" s="50"/>
      <c r="C36" s="50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20"/>
    </row>
    <row r="37" spans="1:20" ht="36.75" customHeight="1" x14ac:dyDescent="0.25">
      <c r="A37" s="50">
        <v>138</v>
      </c>
      <c r="B37" s="50">
        <v>1</v>
      </c>
      <c r="C37" s="50" t="s">
        <v>174</v>
      </c>
      <c r="D37" s="13">
        <v>250</v>
      </c>
      <c r="E37" s="13">
        <v>3.98</v>
      </c>
      <c r="F37" s="13">
        <v>7.14</v>
      </c>
      <c r="G37" s="13">
        <v>10.34</v>
      </c>
      <c r="H37" s="13">
        <v>135</v>
      </c>
      <c r="I37" s="13">
        <v>1</v>
      </c>
      <c r="J37" s="13">
        <v>0.05</v>
      </c>
      <c r="K37" s="13">
        <v>0.04</v>
      </c>
      <c r="L37" s="13"/>
      <c r="M37" s="13">
        <v>2.2999999999999998</v>
      </c>
      <c r="N37" s="13">
        <v>600</v>
      </c>
      <c r="O37" s="13">
        <v>350</v>
      </c>
      <c r="P37" s="13">
        <v>25</v>
      </c>
      <c r="Q37" s="13">
        <v>18</v>
      </c>
      <c r="R37" s="13"/>
      <c r="S37" s="13">
        <v>0.98</v>
      </c>
      <c r="T37" s="120">
        <v>17.91</v>
      </c>
    </row>
    <row r="38" spans="1:20" ht="30" x14ac:dyDescent="0.25">
      <c r="A38" s="50">
        <v>454</v>
      </c>
      <c r="B38" s="50">
        <v>2</v>
      </c>
      <c r="C38" s="50" t="s">
        <v>175</v>
      </c>
      <c r="D38" s="13">
        <v>250</v>
      </c>
      <c r="E38" s="13">
        <v>12.54</v>
      </c>
      <c r="F38" s="13">
        <v>9.84</v>
      </c>
      <c r="G38" s="13">
        <v>0.16</v>
      </c>
      <c r="H38" s="13">
        <v>402.2</v>
      </c>
      <c r="I38" s="13">
        <v>0.11</v>
      </c>
      <c r="J38" s="13">
        <v>0.08</v>
      </c>
      <c r="K38" s="13">
        <v>0.05</v>
      </c>
      <c r="L38" s="13">
        <v>0.09</v>
      </c>
      <c r="M38" s="13"/>
      <c r="N38" s="13">
        <v>862.5</v>
      </c>
      <c r="O38" s="13">
        <v>116.6</v>
      </c>
      <c r="P38" s="13">
        <v>20.9</v>
      </c>
      <c r="Q38" s="13">
        <v>35.9</v>
      </c>
      <c r="R38" s="13">
        <v>35.9</v>
      </c>
      <c r="S38" s="13">
        <v>1.4</v>
      </c>
      <c r="T38" s="120">
        <v>61.79</v>
      </c>
    </row>
    <row r="39" spans="1:20" x14ac:dyDescent="0.25">
      <c r="A39" s="50">
        <v>690</v>
      </c>
      <c r="B39" s="50">
        <v>4</v>
      </c>
      <c r="C39" s="50" t="s">
        <v>84</v>
      </c>
      <c r="D39" s="13">
        <v>200</v>
      </c>
      <c r="E39" s="13">
        <v>0.8</v>
      </c>
      <c r="F39" s="13">
        <v>6</v>
      </c>
      <c r="G39" s="13">
        <v>10</v>
      </c>
      <c r="H39" s="13">
        <v>114</v>
      </c>
      <c r="I39" s="13"/>
      <c r="J39" s="13">
        <v>0.02</v>
      </c>
      <c r="K39" s="13">
        <v>0.06</v>
      </c>
      <c r="L39" s="13"/>
      <c r="M39" s="13">
        <v>0.2</v>
      </c>
      <c r="N39" s="13">
        <v>113.3</v>
      </c>
      <c r="O39" s="13">
        <v>20</v>
      </c>
      <c r="P39" s="13">
        <v>4.7</v>
      </c>
      <c r="Q39" s="13">
        <v>3</v>
      </c>
      <c r="R39" s="13">
        <v>13.3</v>
      </c>
      <c r="S39" s="13"/>
      <c r="T39" s="120">
        <v>12.83</v>
      </c>
    </row>
    <row r="40" spans="1:20" x14ac:dyDescent="0.25">
      <c r="A40" s="50"/>
      <c r="B40" s="50">
        <v>5</v>
      </c>
      <c r="C40" s="50" t="s">
        <v>48</v>
      </c>
      <c r="D40" s="13">
        <v>40</v>
      </c>
      <c r="E40" s="13">
        <v>1.88</v>
      </c>
      <c r="F40" s="13">
        <v>0.34</v>
      </c>
      <c r="G40" s="13">
        <v>12.39</v>
      </c>
      <c r="H40" s="13">
        <v>62</v>
      </c>
      <c r="I40" s="13"/>
      <c r="J40" s="13">
        <v>0.05</v>
      </c>
      <c r="K40" s="13">
        <v>0.02</v>
      </c>
      <c r="L40" s="13"/>
      <c r="M40" s="13">
        <v>0.2</v>
      </c>
      <c r="N40" s="13">
        <v>183</v>
      </c>
      <c r="O40" s="13">
        <v>73.2</v>
      </c>
      <c r="P40" s="13">
        <v>10.8</v>
      </c>
      <c r="Q40" s="13">
        <v>14.4</v>
      </c>
      <c r="R40" s="13">
        <v>47.4</v>
      </c>
      <c r="S40" s="13">
        <v>1.2</v>
      </c>
      <c r="T40" s="120">
        <v>2.2599999999999998</v>
      </c>
    </row>
    <row r="41" spans="1:20" x14ac:dyDescent="0.25">
      <c r="A41" s="50" t="s">
        <v>39</v>
      </c>
      <c r="B41" s="50">
        <v>6</v>
      </c>
      <c r="C41" s="50" t="s">
        <v>37</v>
      </c>
      <c r="D41" s="13">
        <v>30</v>
      </c>
      <c r="E41" s="13">
        <v>0.8</v>
      </c>
      <c r="F41" s="13">
        <v>6</v>
      </c>
      <c r="G41" s="13">
        <v>11.6</v>
      </c>
      <c r="H41" s="13">
        <v>114</v>
      </c>
      <c r="I41" s="13"/>
      <c r="J41" s="13"/>
      <c r="K41" s="13">
        <v>0.02</v>
      </c>
      <c r="L41" s="13"/>
      <c r="M41" s="13">
        <v>0.02</v>
      </c>
      <c r="N41" s="13">
        <v>13.7</v>
      </c>
      <c r="O41" s="13">
        <v>38.700000000000003</v>
      </c>
      <c r="P41" s="13">
        <v>31.3</v>
      </c>
      <c r="Q41" s="13">
        <v>3.6</v>
      </c>
      <c r="R41" s="13">
        <v>22.3</v>
      </c>
      <c r="S41" s="13">
        <v>0.05</v>
      </c>
      <c r="T41" s="120">
        <v>5.21</v>
      </c>
    </row>
    <row r="42" spans="1:20" ht="15.75" x14ac:dyDescent="0.25">
      <c r="A42" s="50"/>
      <c r="B42" s="50"/>
      <c r="C42" s="50" t="s">
        <v>49</v>
      </c>
      <c r="D42" s="13">
        <v>800</v>
      </c>
      <c r="E42" s="318">
        <f t="shared" ref="E42:T42" si="4">SUM(E36:E41)</f>
        <v>20</v>
      </c>
      <c r="F42" s="312">
        <f t="shared" si="4"/>
        <v>29.32</v>
      </c>
      <c r="G42" s="312">
        <f t="shared" si="4"/>
        <v>44.49</v>
      </c>
      <c r="H42" s="312">
        <f t="shared" si="4"/>
        <v>827.2</v>
      </c>
      <c r="I42" s="13">
        <f t="shared" si="4"/>
        <v>1.1100000000000001</v>
      </c>
      <c r="J42" s="13">
        <f t="shared" si="4"/>
        <v>0.2</v>
      </c>
      <c r="K42" s="13">
        <f t="shared" si="4"/>
        <v>0.18999999999999997</v>
      </c>
      <c r="L42" s="13">
        <f t="shared" si="4"/>
        <v>0.09</v>
      </c>
      <c r="M42" s="13">
        <f t="shared" si="4"/>
        <v>2.72</v>
      </c>
      <c r="N42" s="13">
        <f t="shared" si="4"/>
        <v>1772.5</v>
      </c>
      <c r="O42" s="13">
        <f t="shared" si="4"/>
        <v>598.50000000000011</v>
      </c>
      <c r="P42" s="13">
        <f t="shared" si="4"/>
        <v>92.7</v>
      </c>
      <c r="Q42" s="13">
        <f t="shared" si="4"/>
        <v>74.899999999999991</v>
      </c>
      <c r="R42" s="13">
        <f t="shared" si="4"/>
        <v>118.89999999999999</v>
      </c>
      <c r="S42" s="13">
        <f t="shared" si="4"/>
        <v>3.63</v>
      </c>
      <c r="T42" s="313">
        <f t="shared" si="4"/>
        <v>100</v>
      </c>
    </row>
    <row r="43" spans="1:20" ht="15.75" x14ac:dyDescent="0.25">
      <c r="A43" s="50"/>
      <c r="B43" s="65"/>
      <c r="C43" s="50" t="s">
        <v>50</v>
      </c>
      <c r="D43" s="120">
        <f t="shared" ref="D43:T43" si="5">D42+D33</f>
        <v>1350</v>
      </c>
      <c r="E43" s="120">
        <f t="shared" si="5"/>
        <v>44.34</v>
      </c>
      <c r="F43" s="120">
        <f t="shared" si="5"/>
        <v>56.36</v>
      </c>
      <c r="G43" s="120">
        <f t="shared" si="5"/>
        <v>110.55000000000001</v>
      </c>
      <c r="H43" s="120">
        <f t="shared" si="5"/>
        <v>1460.2</v>
      </c>
      <c r="I43" s="120">
        <f t="shared" si="5"/>
        <v>60.204999999999998</v>
      </c>
      <c r="J43" s="120">
        <f t="shared" si="5"/>
        <v>0.373</v>
      </c>
      <c r="K43" s="120">
        <f t="shared" si="5"/>
        <v>0.56699999999999995</v>
      </c>
      <c r="L43" s="120">
        <f t="shared" si="5"/>
        <v>2.0099999999999998</v>
      </c>
      <c r="M43" s="120">
        <f t="shared" si="5"/>
        <v>3.8850000000000002</v>
      </c>
      <c r="N43" s="120">
        <f t="shared" si="5"/>
        <v>2749.1</v>
      </c>
      <c r="O43" s="120">
        <f t="shared" si="5"/>
        <v>1148.0500000000002</v>
      </c>
      <c r="P43" s="120">
        <f t="shared" si="5"/>
        <v>848.5</v>
      </c>
      <c r="Q43" s="120">
        <f t="shared" si="5"/>
        <v>209.3</v>
      </c>
      <c r="R43" s="120">
        <f t="shared" si="5"/>
        <v>718.9</v>
      </c>
      <c r="S43" s="120">
        <f t="shared" si="5"/>
        <v>5.77</v>
      </c>
      <c r="T43" s="313">
        <f t="shared" si="5"/>
        <v>166</v>
      </c>
    </row>
  </sheetData>
  <mergeCells count="7">
    <mergeCell ref="A25:T25"/>
    <mergeCell ref="A26:T26"/>
    <mergeCell ref="A1:T1"/>
    <mergeCell ref="A2:T2"/>
    <mergeCell ref="A3:T3"/>
    <mergeCell ref="A12:B12"/>
    <mergeCell ref="A24:T24"/>
  </mergeCells>
  <pageMargins left="0.17986099999999997" right="0.159722" top="0.37013899999999988" bottom="0.159722" header="0.51180599999999998" footer="0.51180599999999998"/>
  <pageSetup paperSize="9" scale="64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IW41"/>
  <sheetViews>
    <sheetView view="pageBreakPreview" workbookViewId="0">
      <selection activeCell="A13" sqref="A13:B13"/>
    </sheetView>
  </sheetViews>
  <sheetFormatPr defaultRowHeight="15" customHeight="1" x14ac:dyDescent="0.25"/>
  <cols>
    <col min="1" max="1" width="11" style="1" customWidth="1"/>
    <col min="2" max="2" width="6.140625" style="61" customWidth="1"/>
    <col min="3" max="3" width="31" style="1" customWidth="1"/>
    <col min="4" max="8" width="10" style="1" customWidth="1"/>
    <col min="9" max="19" width="6.5703125" style="1" customWidth="1"/>
    <col min="20" max="20" width="13" style="19" customWidth="1"/>
    <col min="21" max="257" width="9.140625" style="1" customWidth="1"/>
  </cols>
  <sheetData>
    <row r="1" spans="1:20" ht="1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0" ht="15" customHeight="1" x14ac:dyDescent="0.25">
      <c r="A2" s="338" t="s">
        <v>176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0" ht="15" customHeight="1" x14ac:dyDescent="0.25">
      <c r="A3" s="339" t="s">
        <v>13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1:20" ht="30" x14ac:dyDescent="0.25">
      <c r="A4" s="13" t="s">
        <v>14</v>
      </c>
      <c r="B4" s="13" t="s">
        <v>15</v>
      </c>
      <c r="C4" s="14" t="s">
        <v>16</v>
      </c>
      <c r="D4" s="14" t="s">
        <v>17</v>
      </c>
      <c r="E4" s="14" t="s">
        <v>52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6" t="s">
        <v>32</v>
      </c>
    </row>
    <row r="5" spans="1:20" ht="15.75" x14ac:dyDescent="0.25">
      <c r="C5" s="17" t="s">
        <v>33</v>
      </c>
    </row>
    <row r="6" spans="1:20" x14ac:dyDescent="0.25">
      <c r="A6" s="319">
        <v>503</v>
      </c>
      <c r="B6" s="50">
        <v>1</v>
      </c>
      <c r="C6" s="320" t="s">
        <v>177</v>
      </c>
      <c r="D6" s="213">
        <v>90</v>
      </c>
      <c r="E6" s="213">
        <v>13.6</v>
      </c>
      <c r="F6" s="213">
        <v>13.5</v>
      </c>
      <c r="G6" s="214">
        <v>13.4</v>
      </c>
      <c r="H6" s="213">
        <v>160.4</v>
      </c>
      <c r="I6" s="321">
        <v>16</v>
      </c>
      <c r="J6" s="321">
        <v>0.06</v>
      </c>
      <c r="K6" s="321">
        <v>0.11</v>
      </c>
      <c r="L6" s="321">
        <v>0.16</v>
      </c>
      <c r="M6" s="321">
        <v>3.44</v>
      </c>
      <c r="N6" s="321">
        <v>1897.6</v>
      </c>
      <c r="O6" s="321">
        <v>188.8</v>
      </c>
      <c r="P6" s="321">
        <v>35.200000000000003</v>
      </c>
      <c r="Q6" s="321">
        <v>20.8</v>
      </c>
      <c r="R6" s="321">
        <v>76.8</v>
      </c>
      <c r="S6" s="321">
        <v>17.600000000000001</v>
      </c>
      <c r="T6" s="322">
        <v>40.25</v>
      </c>
    </row>
    <row r="7" spans="1:20" ht="18" customHeight="1" x14ac:dyDescent="0.25">
      <c r="A7" s="75">
        <v>516</v>
      </c>
      <c r="B7" s="64">
        <v>2</v>
      </c>
      <c r="C7" s="323" t="s">
        <v>178</v>
      </c>
      <c r="D7" s="14">
        <v>190</v>
      </c>
      <c r="E7" s="14">
        <v>5.23</v>
      </c>
      <c r="F7" s="14">
        <v>5.83</v>
      </c>
      <c r="G7" s="73">
        <v>36.06</v>
      </c>
      <c r="H7" s="14">
        <v>152.80000000000001</v>
      </c>
      <c r="I7" s="321">
        <v>0.04</v>
      </c>
      <c r="J7" s="321">
        <v>0.03</v>
      </c>
      <c r="K7" s="321">
        <v>0.03</v>
      </c>
      <c r="L7" s="321">
        <v>70</v>
      </c>
      <c r="M7" s="321">
        <v>1.2</v>
      </c>
      <c r="N7" s="321">
        <v>179</v>
      </c>
      <c r="O7" s="321">
        <v>3.4</v>
      </c>
      <c r="P7" s="321">
        <v>2</v>
      </c>
      <c r="Q7" s="321">
        <v>16</v>
      </c>
      <c r="R7" s="321">
        <v>52</v>
      </c>
      <c r="S7" s="321">
        <v>0.48</v>
      </c>
      <c r="T7" s="74">
        <v>37.72</v>
      </c>
    </row>
    <row r="8" spans="1:20" x14ac:dyDescent="0.25">
      <c r="A8" s="147">
        <v>685</v>
      </c>
      <c r="B8" s="50">
        <v>3</v>
      </c>
      <c r="C8" s="137" t="s">
        <v>138</v>
      </c>
      <c r="D8" s="324">
        <v>180</v>
      </c>
      <c r="E8" s="14">
        <v>1.54</v>
      </c>
      <c r="F8" s="14">
        <v>1.44</v>
      </c>
      <c r="G8" s="73">
        <v>23.02</v>
      </c>
      <c r="H8" s="122">
        <v>68</v>
      </c>
      <c r="I8" s="14">
        <v>15.3</v>
      </c>
      <c r="J8" s="14">
        <v>1.7999999999999999E-2</v>
      </c>
      <c r="K8" s="14">
        <v>7.1999999999999995E-2</v>
      </c>
      <c r="L8" s="14">
        <v>0.09</v>
      </c>
      <c r="M8" s="14">
        <v>6.3E-2</v>
      </c>
      <c r="N8" s="14">
        <v>3.42</v>
      </c>
      <c r="O8" s="14">
        <v>418.5</v>
      </c>
      <c r="P8" s="14">
        <v>3.5999999999999997E-2</v>
      </c>
      <c r="Q8" s="14">
        <v>42.3</v>
      </c>
      <c r="R8" s="14">
        <v>48.6</v>
      </c>
      <c r="S8" s="14">
        <v>8.9999999999999993E-3</v>
      </c>
      <c r="T8" s="74">
        <v>6.08</v>
      </c>
    </row>
    <row r="9" spans="1:20" x14ac:dyDescent="0.25">
      <c r="A9" s="33">
        <v>97</v>
      </c>
      <c r="B9" s="50">
        <v>4</v>
      </c>
      <c r="C9" s="137" t="s">
        <v>78</v>
      </c>
      <c r="D9" s="122">
        <v>40</v>
      </c>
      <c r="E9" s="14">
        <v>7.58</v>
      </c>
      <c r="F9" s="14">
        <v>6.8</v>
      </c>
      <c r="G9" s="73">
        <v>20</v>
      </c>
      <c r="H9" s="122">
        <v>191.6</v>
      </c>
      <c r="I9" s="14">
        <v>9.5000000000000001E-2</v>
      </c>
      <c r="J9" s="14">
        <v>1.2999999999999999E-2</v>
      </c>
      <c r="K9" s="14">
        <v>2.5000000000000001E-2</v>
      </c>
      <c r="L9" s="14">
        <v>0.64</v>
      </c>
      <c r="M9" s="14">
        <v>0.81</v>
      </c>
      <c r="N9" s="14">
        <v>599</v>
      </c>
      <c r="O9" s="14">
        <v>97.8</v>
      </c>
      <c r="P9" s="14">
        <v>408.8</v>
      </c>
      <c r="Q9" s="14">
        <v>33.200000000000003</v>
      </c>
      <c r="R9" s="14">
        <v>250</v>
      </c>
      <c r="S9" s="14">
        <v>0.52</v>
      </c>
      <c r="T9" s="74">
        <v>4.95</v>
      </c>
    </row>
    <row r="10" spans="1:20" ht="18.75" customHeight="1" x14ac:dyDescent="0.25">
      <c r="A10" s="33"/>
      <c r="B10" s="50"/>
      <c r="C10" s="33" t="s">
        <v>49</v>
      </c>
      <c r="D10" s="117">
        <f t="shared" ref="D10:T10" si="0">SUM(D6:D9)</f>
        <v>500</v>
      </c>
      <c r="E10" s="51">
        <f t="shared" si="0"/>
        <v>27.949999999999996</v>
      </c>
      <c r="F10" s="51">
        <f t="shared" si="0"/>
        <v>27.57</v>
      </c>
      <c r="G10" s="273">
        <f t="shared" si="0"/>
        <v>92.48</v>
      </c>
      <c r="H10" s="325">
        <f t="shared" si="0"/>
        <v>572.80000000000007</v>
      </c>
      <c r="I10" s="326">
        <f t="shared" si="0"/>
        <v>31.434999999999999</v>
      </c>
      <c r="J10" s="321">
        <f t="shared" si="0"/>
        <v>0.121</v>
      </c>
      <c r="K10" s="321">
        <f t="shared" si="0"/>
        <v>0.23700000000000002</v>
      </c>
      <c r="L10" s="321">
        <f t="shared" si="0"/>
        <v>70.89</v>
      </c>
      <c r="M10" s="321">
        <f t="shared" si="0"/>
        <v>5.5129999999999999</v>
      </c>
      <c r="N10" s="321">
        <f t="shared" si="0"/>
        <v>2679.02</v>
      </c>
      <c r="O10" s="321">
        <f t="shared" si="0"/>
        <v>708.5</v>
      </c>
      <c r="P10" s="321">
        <f t="shared" si="0"/>
        <v>446.036</v>
      </c>
      <c r="Q10" s="321">
        <f t="shared" si="0"/>
        <v>112.3</v>
      </c>
      <c r="R10" s="321">
        <f t="shared" si="0"/>
        <v>427.4</v>
      </c>
      <c r="S10" s="321">
        <f t="shared" si="0"/>
        <v>18.609000000000002</v>
      </c>
      <c r="T10" s="327">
        <f t="shared" si="0"/>
        <v>89</v>
      </c>
    </row>
    <row r="11" spans="1:20" ht="21.6" customHeight="1" x14ac:dyDescent="0.25">
      <c r="D11" s="46"/>
      <c r="E11" s="46"/>
      <c r="F11" s="46"/>
      <c r="G11" s="46"/>
      <c r="H11" s="46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49"/>
    </row>
    <row r="12" spans="1:20" ht="21.75" customHeight="1" x14ac:dyDescent="0.25">
      <c r="A12" s="340" t="s">
        <v>39</v>
      </c>
      <c r="B12" s="340"/>
      <c r="C12" s="1" t="s">
        <v>39</v>
      </c>
      <c r="D12" s="46"/>
      <c r="E12" s="46"/>
      <c r="F12" s="46"/>
      <c r="G12" s="46"/>
      <c r="H12" s="46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49"/>
    </row>
    <row r="13" spans="1:20" ht="15.75" x14ac:dyDescent="0.25">
      <c r="C13" s="17" t="s">
        <v>43</v>
      </c>
      <c r="D13" s="46"/>
      <c r="E13" s="46"/>
      <c r="F13" s="46"/>
      <c r="G13" s="46"/>
      <c r="H13" s="46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49"/>
    </row>
    <row r="14" spans="1:20" x14ac:dyDescent="0.25">
      <c r="A14" s="329">
        <v>133</v>
      </c>
      <c r="B14" s="50">
        <v>1</v>
      </c>
      <c r="C14" s="330" t="s">
        <v>179</v>
      </c>
      <c r="D14" s="152">
        <v>200</v>
      </c>
      <c r="E14" s="152">
        <v>9.23</v>
      </c>
      <c r="F14" s="152">
        <v>2.4</v>
      </c>
      <c r="G14" s="152">
        <v>13.12</v>
      </c>
      <c r="H14" s="152">
        <v>110.9</v>
      </c>
      <c r="I14" s="331">
        <v>0.74</v>
      </c>
      <c r="J14" s="331">
        <v>0.13</v>
      </c>
      <c r="K14" s="331">
        <v>0.14000000000000001</v>
      </c>
      <c r="L14" s="331"/>
      <c r="M14" s="331">
        <v>1.8</v>
      </c>
      <c r="N14" s="331">
        <v>547.20000000000005</v>
      </c>
      <c r="O14" s="331">
        <v>497.6</v>
      </c>
      <c r="P14" s="331">
        <v>25.6</v>
      </c>
      <c r="Q14" s="331">
        <v>29.9</v>
      </c>
      <c r="R14" s="331">
        <v>105.6</v>
      </c>
      <c r="S14" s="331">
        <v>1.2</v>
      </c>
      <c r="T14" s="180">
        <v>26.37</v>
      </c>
    </row>
    <row r="15" spans="1:20" ht="30" x14ac:dyDescent="0.25">
      <c r="A15" s="147">
        <v>436</v>
      </c>
      <c r="B15" s="50">
        <v>2</v>
      </c>
      <c r="C15" s="332" t="s">
        <v>180</v>
      </c>
      <c r="D15" s="279">
        <v>240</v>
      </c>
      <c r="E15" s="14">
        <v>17.12</v>
      </c>
      <c r="F15" s="14">
        <v>18.010000000000002</v>
      </c>
      <c r="G15" s="14">
        <v>30.61</v>
      </c>
      <c r="H15" s="14">
        <v>345.4</v>
      </c>
      <c r="I15" s="321">
        <v>0.7</v>
      </c>
      <c r="J15" s="321">
        <v>0.26400000000000001</v>
      </c>
      <c r="K15" s="321">
        <v>0.24</v>
      </c>
      <c r="L15" s="321">
        <v>37.56</v>
      </c>
      <c r="M15" s="321"/>
      <c r="N15" s="321"/>
      <c r="O15" s="321"/>
      <c r="P15" s="321">
        <v>50.64</v>
      </c>
      <c r="Q15" s="321">
        <v>67.040000000000006</v>
      </c>
      <c r="R15" s="321">
        <v>261.81</v>
      </c>
      <c r="S15" s="321">
        <v>3.98</v>
      </c>
      <c r="T15" s="16">
        <v>58.27</v>
      </c>
    </row>
    <row r="16" spans="1:20" x14ac:dyDescent="0.25">
      <c r="A16" s="147">
        <v>699</v>
      </c>
      <c r="B16" s="50">
        <v>3</v>
      </c>
      <c r="C16" s="332" t="s">
        <v>67</v>
      </c>
      <c r="D16" s="14">
        <v>180</v>
      </c>
      <c r="E16" s="14">
        <v>0.09</v>
      </c>
      <c r="F16" s="14">
        <v>0</v>
      </c>
      <c r="G16" s="14">
        <v>22.68</v>
      </c>
      <c r="H16" s="14">
        <v>86.4</v>
      </c>
      <c r="I16" s="14"/>
      <c r="J16" s="14"/>
      <c r="K16" s="14"/>
      <c r="L16" s="14">
        <v>7.2</v>
      </c>
      <c r="M16" s="14"/>
      <c r="N16" s="14">
        <v>3.6</v>
      </c>
      <c r="O16" s="14">
        <v>34.200000000000003</v>
      </c>
      <c r="P16" s="14">
        <v>10.8</v>
      </c>
      <c r="Q16" s="14">
        <v>3.6</v>
      </c>
      <c r="R16" s="14">
        <v>3.6</v>
      </c>
      <c r="S16" s="14">
        <v>0.18</v>
      </c>
      <c r="T16" s="16">
        <v>7.96</v>
      </c>
    </row>
    <row r="17" spans="1:20" x14ac:dyDescent="0.25">
      <c r="A17" s="147"/>
      <c r="B17" s="50">
        <v>4</v>
      </c>
      <c r="C17" s="332" t="s">
        <v>37</v>
      </c>
      <c r="D17" s="14">
        <v>40</v>
      </c>
      <c r="E17" s="14">
        <v>3.08</v>
      </c>
      <c r="F17" s="14">
        <v>1.2</v>
      </c>
      <c r="G17" s="14">
        <v>20</v>
      </c>
      <c r="H17" s="14">
        <v>103.6</v>
      </c>
      <c r="I17" s="321"/>
      <c r="J17" s="321">
        <v>6.4000000000000001E-2</v>
      </c>
      <c r="K17" s="321">
        <v>1.2999999999999999E-2</v>
      </c>
      <c r="L17" s="321"/>
      <c r="M17" s="321">
        <v>0.64</v>
      </c>
      <c r="N17" s="321">
        <v>171.6</v>
      </c>
      <c r="O17" s="321">
        <v>52.4</v>
      </c>
      <c r="P17" s="321">
        <v>8.8000000000000007</v>
      </c>
      <c r="Q17" s="321">
        <v>13.2</v>
      </c>
      <c r="R17" s="321">
        <v>34</v>
      </c>
      <c r="S17" s="321">
        <v>0.8</v>
      </c>
      <c r="T17" s="16">
        <v>4.46</v>
      </c>
    </row>
    <row r="18" spans="1:20" x14ac:dyDescent="0.25">
      <c r="A18" s="147"/>
      <c r="B18" s="50">
        <v>5</v>
      </c>
      <c r="C18" s="332" t="s">
        <v>48</v>
      </c>
      <c r="D18" s="14">
        <v>40</v>
      </c>
      <c r="E18" s="14">
        <v>2.5</v>
      </c>
      <c r="F18" s="14">
        <v>0.45</v>
      </c>
      <c r="G18" s="14">
        <v>16.52</v>
      </c>
      <c r="H18" s="14">
        <v>82.66</v>
      </c>
      <c r="I18" s="321"/>
      <c r="J18" s="321">
        <v>0.05</v>
      </c>
      <c r="K18" s="321">
        <v>0.02</v>
      </c>
      <c r="L18" s="321"/>
      <c r="M18" s="14" t="s">
        <v>151</v>
      </c>
      <c r="N18" s="321">
        <v>183</v>
      </c>
      <c r="O18" s="321">
        <v>73.2</v>
      </c>
      <c r="P18" s="321">
        <v>10.8</v>
      </c>
      <c r="Q18" s="321">
        <v>14.4</v>
      </c>
      <c r="R18" s="321">
        <v>47.4</v>
      </c>
      <c r="S18" s="321">
        <v>1.2</v>
      </c>
      <c r="T18" s="16">
        <v>2.94</v>
      </c>
    </row>
    <row r="19" spans="1:20" ht="17.25" customHeight="1" x14ac:dyDescent="0.25">
      <c r="A19" s="33"/>
      <c r="C19" s="33" t="s">
        <v>49</v>
      </c>
      <c r="D19" s="14">
        <f t="shared" ref="D19:S19" si="1">SUM(D14:D18)</f>
        <v>700</v>
      </c>
      <c r="E19" s="183">
        <f t="shared" si="1"/>
        <v>32.020000000000003</v>
      </c>
      <c r="F19" s="183">
        <f t="shared" si="1"/>
        <v>22.06</v>
      </c>
      <c r="G19" s="183">
        <f t="shared" si="1"/>
        <v>102.92999999999999</v>
      </c>
      <c r="H19" s="183">
        <f t="shared" si="1"/>
        <v>728.95999999999992</v>
      </c>
      <c r="I19" s="321">
        <f t="shared" si="1"/>
        <v>1.44</v>
      </c>
      <c r="J19" s="321">
        <f t="shared" si="1"/>
        <v>0.50800000000000001</v>
      </c>
      <c r="K19" s="321">
        <f t="shared" si="1"/>
        <v>0.41300000000000003</v>
      </c>
      <c r="L19" s="321">
        <f t="shared" si="1"/>
        <v>44.760000000000005</v>
      </c>
      <c r="M19" s="321">
        <f t="shared" si="1"/>
        <v>2.44</v>
      </c>
      <c r="N19" s="321">
        <f t="shared" si="1"/>
        <v>905.40000000000009</v>
      </c>
      <c r="O19" s="321">
        <f t="shared" si="1"/>
        <v>657.40000000000009</v>
      </c>
      <c r="P19" s="321">
        <f t="shared" si="1"/>
        <v>106.64</v>
      </c>
      <c r="Q19" s="321">
        <f t="shared" si="1"/>
        <v>128.13999999999999</v>
      </c>
      <c r="R19" s="321">
        <f t="shared" si="1"/>
        <v>452.40999999999997</v>
      </c>
      <c r="S19" s="321">
        <f t="shared" si="1"/>
        <v>7.3599999999999994</v>
      </c>
      <c r="T19" s="39">
        <v>100</v>
      </c>
    </row>
    <row r="20" spans="1:20" ht="20.25" customHeight="1" x14ac:dyDescent="0.25">
      <c r="A20" s="33"/>
      <c r="B20" s="65"/>
      <c r="C20" s="33" t="s">
        <v>50</v>
      </c>
      <c r="D20" s="14">
        <f t="shared" ref="D20:T20" si="2">D19+D10</f>
        <v>1200</v>
      </c>
      <c r="E20" s="14">
        <f t="shared" si="2"/>
        <v>59.97</v>
      </c>
      <c r="F20" s="14">
        <f t="shared" si="2"/>
        <v>49.629999999999995</v>
      </c>
      <c r="G20" s="14">
        <f t="shared" si="2"/>
        <v>195.41</v>
      </c>
      <c r="H20" s="14">
        <f t="shared" si="2"/>
        <v>1301.76</v>
      </c>
      <c r="I20" s="321">
        <f t="shared" si="2"/>
        <v>32.875</v>
      </c>
      <c r="J20" s="321">
        <f t="shared" si="2"/>
        <v>0.629</v>
      </c>
      <c r="K20" s="321">
        <f t="shared" si="2"/>
        <v>0.65</v>
      </c>
      <c r="L20" s="321">
        <f t="shared" si="2"/>
        <v>115.65</v>
      </c>
      <c r="M20" s="321">
        <f t="shared" si="2"/>
        <v>7.9529999999999994</v>
      </c>
      <c r="N20" s="321">
        <f t="shared" si="2"/>
        <v>3584.42</v>
      </c>
      <c r="O20" s="321">
        <f t="shared" si="2"/>
        <v>1365.9</v>
      </c>
      <c r="P20" s="321">
        <f t="shared" si="2"/>
        <v>552.67600000000004</v>
      </c>
      <c r="Q20" s="321">
        <f t="shared" si="2"/>
        <v>240.44</v>
      </c>
      <c r="R20" s="321">
        <f t="shared" si="2"/>
        <v>879.81</v>
      </c>
      <c r="S20" s="321">
        <f t="shared" si="2"/>
        <v>25.969000000000001</v>
      </c>
      <c r="T20" s="54">
        <f t="shared" si="2"/>
        <v>189</v>
      </c>
    </row>
    <row r="22" spans="1:20" ht="12.75" customHeight="1" x14ac:dyDescent="0.25">
      <c r="A22" s="338" t="s">
        <v>11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</row>
    <row r="23" spans="1:20" ht="12.75" customHeight="1" x14ac:dyDescent="0.25">
      <c r="A23" s="338" t="s">
        <v>176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</row>
    <row r="24" spans="1:20" ht="18" customHeight="1" x14ac:dyDescent="0.25">
      <c r="A24" s="339" t="s">
        <v>51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</row>
    <row r="25" spans="1:20" ht="30" x14ac:dyDescent="0.25">
      <c r="A25" s="13" t="s">
        <v>14</v>
      </c>
      <c r="B25" s="13" t="s">
        <v>15</v>
      </c>
      <c r="C25" s="14" t="s">
        <v>16</v>
      </c>
      <c r="D25" s="14" t="s">
        <v>17</v>
      </c>
      <c r="E25" s="14" t="s">
        <v>52</v>
      </c>
      <c r="F25" s="14" t="s">
        <v>18</v>
      </c>
      <c r="G25" s="14" t="s">
        <v>19</v>
      </c>
      <c r="H25" s="14" t="s">
        <v>20</v>
      </c>
      <c r="I25" s="14" t="s">
        <v>21</v>
      </c>
      <c r="J25" s="14" t="s">
        <v>22</v>
      </c>
      <c r="K25" s="14" t="s">
        <v>23</v>
      </c>
      <c r="L25" s="14" t="s">
        <v>24</v>
      </c>
      <c r="M25" s="14" t="s">
        <v>25</v>
      </c>
      <c r="N25" s="14" t="s">
        <v>26</v>
      </c>
      <c r="O25" s="14" t="s">
        <v>27</v>
      </c>
      <c r="P25" s="14" t="s">
        <v>28</v>
      </c>
      <c r="Q25" s="14" t="s">
        <v>29</v>
      </c>
      <c r="R25" s="14" t="s">
        <v>30</v>
      </c>
      <c r="S25" s="14" t="s">
        <v>31</v>
      </c>
      <c r="T25" s="16" t="s">
        <v>32</v>
      </c>
    </row>
    <row r="26" spans="1:20" ht="15.75" x14ac:dyDescent="0.25">
      <c r="C26" s="17" t="s">
        <v>33</v>
      </c>
    </row>
    <row r="27" spans="1:20" x14ac:dyDescent="0.25">
      <c r="A27" s="33">
        <v>503</v>
      </c>
      <c r="B27" s="50">
        <v>1</v>
      </c>
      <c r="C27" s="50" t="s">
        <v>177</v>
      </c>
      <c r="D27" s="14">
        <v>100</v>
      </c>
      <c r="E27" s="14">
        <v>15.2</v>
      </c>
      <c r="F27" s="14">
        <v>13.6</v>
      </c>
      <c r="G27" s="14">
        <v>13.5</v>
      </c>
      <c r="H27" s="14">
        <v>238</v>
      </c>
      <c r="I27" s="14">
        <v>20</v>
      </c>
      <c r="J27" s="14">
        <v>7.0000000000000007E-2</v>
      </c>
      <c r="K27" s="14">
        <v>0.13</v>
      </c>
      <c r="L27" s="14">
        <v>0.18</v>
      </c>
      <c r="M27" s="14">
        <v>4.3</v>
      </c>
      <c r="N27" s="14">
        <v>2372</v>
      </c>
      <c r="O27" s="14">
        <v>236</v>
      </c>
      <c r="P27" s="14">
        <v>44</v>
      </c>
      <c r="Q27" s="14">
        <v>26</v>
      </c>
      <c r="R27" s="14">
        <v>96</v>
      </c>
      <c r="S27" s="14">
        <v>22</v>
      </c>
      <c r="T27" s="16">
        <v>42.43</v>
      </c>
    </row>
    <row r="28" spans="1:20" x14ac:dyDescent="0.25">
      <c r="A28" s="33">
        <v>516</v>
      </c>
      <c r="B28" s="50">
        <v>2</v>
      </c>
      <c r="C28" s="50" t="s">
        <v>181</v>
      </c>
      <c r="D28" s="14">
        <v>220</v>
      </c>
      <c r="E28" s="14">
        <v>12.28</v>
      </c>
      <c r="F28" s="14">
        <v>11.52</v>
      </c>
      <c r="G28" s="14">
        <v>37.33</v>
      </c>
      <c r="H28" s="14">
        <v>302.55</v>
      </c>
      <c r="I28" s="14">
        <v>0.14000000000000001</v>
      </c>
      <c r="J28" s="14">
        <v>0.02</v>
      </c>
      <c r="K28" s="14">
        <v>0.18</v>
      </c>
      <c r="L28" s="14">
        <v>7.44</v>
      </c>
      <c r="M28" s="14">
        <v>0.04</v>
      </c>
      <c r="N28" s="14">
        <v>504</v>
      </c>
      <c r="O28" s="14">
        <v>79.25</v>
      </c>
      <c r="P28" s="14">
        <v>614.4</v>
      </c>
      <c r="Q28" s="14">
        <v>34.799999999999997</v>
      </c>
      <c r="R28" s="14">
        <v>328.8</v>
      </c>
      <c r="S28" s="14">
        <v>9</v>
      </c>
      <c r="T28" s="16">
        <v>16.760000000000002</v>
      </c>
    </row>
    <row r="29" spans="1:20" x14ac:dyDescent="0.25">
      <c r="A29" s="33">
        <v>686</v>
      </c>
      <c r="B29" s="50">
        <v>3</v>
      </c>
      <c r="C29" s="50" t="s">
        <v>182</v>
      </c>
      <c r="D29" s="14">
        <v>200</v>
      </c>
      <c r="E29" s="14">
        <v>0.30000000000000004</v>
      </c>
      <c r="F29" s="14">
        <v>0</v>
      </c>
      <c r="G29" s="14">
        <v>15.2</v>
      </c>
      <c r="H29" s="14">
        <v>60</v>
      </c>
      <c r="I29" s="321">
        <v>17</v>
      </c>
      <c r="J29" s="321">
        <v>0.02</v>
      </c>
      <c r="K29" s="321">
        <v>0.08</v>
      </c>
      <c r="L29" s="321">
        <v>0.1</v>
      </c>
      <c r="M29" s="321">
        <v>7.0000000000000007E-2</v>
      </c>
      <c r="N29" s="321">
        <v>3.8</v>
      </c>
      <c r="O29" s="321">
        <v>465</v>
      </c>
      <c r="P29" s="321">
        <v>0.04</v>
      </c>
      <c r="Q29" s="321">
        <v>47</v>
      </c>
      <c r="R29" s="321">
        <v>54</v>
      </c>
      <c r="S29" s="321">
        <v>0.01</v>
      </c>
      <c r="T29" s="16">
        <v>3.24</v>
      </c>
    </row>
    <row r="30" spans="1:20" x14ac:dyDescent="0.25">
      <c r="A30" s="33"/>
      <c r="B30" s="50">
        <v>4</v>
      </c>
      <c r="C30" s="50" t="s">
        <v>37</v>
      </c>
      <c r="D30" s="14">
        <v>30</v>
      </c>
      <c r="E30" s="14">
        <v>2.31</v>
      </c>
      <c r="F30" s="14">
        <v>0.9</v>
      </c>
      <c r="G30" s="14">
        <v>15</v>
      </c>
      <c r="H30" s="14">
        <v>77.7</v>
      </c>
      <c r="I30" s="14"/>
      <c r="J30" s="14">
        <v>4.8000000000000001E-2</v>
      </c>
      <c r="K30" s="14">
        <v>0.01</v>
      </c>
      <c r="L30" s="14"/>
      <c r="M30" s="14">
        <v>0.48</v>
      </c>
      <c r="N30" s="14">
        <v>128.69999999999999</v>
      </c>
      <c r="O30" s="14">
        <v>39.299999999999997</v>
      </c>
      <c r="P30" s="14">
        <v>6.6</v>
      </c>
      <c r="Q30" s="14">
        <v>9.9</v>
      </c>
      <c r="R30" s="14">
        <v>25.5</v>
      </c>
      <c r="S30" s="14">
        <v>0.60000000000000009</v>
      </c>
      <c r="T30" s="16">
        <v>3.57</v>
      </c>
    </row>
    <row r="31" spans="1:20" x14ac:dyDescent="0.25">
      <c r="A31" s="33"/>
      <c r="B31" s="50" t="s">
        <v>39</v>
      </c>
      <c r="C31" s="50" t="s">
        <v>39</v>
      </c>
      <c r="D31" s="14" t="s">
        <v>39</v>
      </c>
      <c r="E31" s="14" t="s">
        <v>39</v>
      </c>
      <c r="F31" s="14" t="s">
        <v>39</v>
      </c>
      <c r="G31" s="14">
        <v>0</v>
      </c>
      <c r="H31" s="14" t="s">
        <v>39</v>
      </c>
      <c r="I31" s="14" t="s">
        <v>39</v>
      </c>
      <c r="J31" s="14" t="s">
        <v>39</v>
      </c>
      <c r="K31" s="14" t="s">
        <v>39</v>
      </c>
      <c r="L31" s="14" t="s">
        <v>39</v>
      </c>
      <c r="M31" s="14" t="s">
        <v>39</v>
      </c>
      <c r="N31" s="14" t="s">
        <v>39</v>
      </c>
      <c r="O31" s="14" t="s">
        <v>39</v>
      </c>
      <c r="P31" s="14" t="s">
        <v>39</v>
      </c>
      <c r="Q31" s="14" t="s">
        <v>39</v>
      </c>
      <c r="R31" s="14" t="s">
        <v>39</v>
      </c>
      <c r="S31" s="14" t="s">
        <v>39</v>
      </c>
      <c r="T31" s="16" t="s">
        <v>39</v>
      </c>
    </row>
    <row r="32" spans="1:20" ht="15.75" x14ac:dyDescent="0.25">
      <c r="A32" s="33"/>
      <c r="B32" s="50"/>
      <c r="C32" s="33" t="s">
        <v>49</v>
      </c>
      <c r="D32" s="14">
        <f t="shared" ref="D32:T32" si="3">SUM(D27:D31)</f>
        <v>550</v>
      </c>
      <c r="E32" s="51">
        <f t="shared" si="3"/>
        <v>30.089999999999996</v>
      </c>
      <c r="F32" s="51">
        <f t="shared" si="3"/>
        <v>26.019999999999996</v>
      </c>
      <c r="G32" s="51">
        <f t="shared" si="3"/>
        <v>81.03</v>
      </c>
      <c r="H32" s="51">
        <f t="shared" si="3"/>
        <v>678.25</v>
      </c>
      <c r="I32" s="14">
        <f t="shared" si="3"/>
        <v>37.14</v>
      </c>
      <c r="J32" s="14">
        <f t="shared" si="3"/>
        <v>0.15800000000000003</v>
      </c>
      <c r="K32" s="14">
        <f t="shared" si="3"/>
        <v>0.4</v>
      </c>
      <c r="L32" s="14">
        <f t="shared" si="3"/>
        <v>7.72</v>
      </c>
      <c r="M32" s="14">
        <f t="shared" si="3"/>
        <v>4.8900000000000006</v>
      </c>
      <c r="N32" s="14">
        <f t="shared" si="3"/>
        <v>3008.5</v>
      </c>
      <c r="O32" s="14">
        <f t="shared" si="3"/>
        <v>819.55</v>
      </c>
      <c r="P32" s="14">
        <f t="shared" si="3"/>
        <v>665.04</v>
      </c>
      <c r="Q32" s="14">
        <f t="shared" si="3"/>
        <v>117.7</v>
      </c>
      <c r="R32" s="14">
        <f t="shared" si="3"/>
        <v>504.3</v>
      </c>
      <c r="S32" s="14">
        <f t="shared" si="3"/>
        <v>31.610000000000003</v>
      </c>
      <c r="T32" s="39">
        <f t="shared" si="3"/>
        <v>66</v>
      </c>
    </row>
    <row r="33" spans="1:20" x14ac:dyDescent="0.2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9"/>
    </row>
    <row r="34" spans="1:20" ht="15.75" x14ac:dyDescent="0.25">
      <c r="C34" s="17" t="s">
        <v>43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9"/>
    </row>
    <row r="35" spans="1:20" x14ac:dyDescent="0.25">
      <c r="A35" s="33">
        <v>133</v>
      </c>
      <c r="B35" s="50">
        <v>1</v>
      </c>
      <c r="C35" s="50" t="s">
        <v>183</v>
      </c>
      <c r="D35" s="14">
        <v>260</v>
      </c>
      <c r="E35" s="14">
        <v>5.53</v>
      </c>
      <c r="F35" s="14">
        <v>3.12</v>
      </c>
      <c r="G35" s="14">
        <v>20.09</v>
      </c>
      <c r="H35" s="14">
        <v>144.9</v>
      </c>
      <c r="I35" s="14">
        <v>0.93</v>
      </c>
      <c r="J35" s="14">
        <v>0.16</v>
      </c>
      <c r="K35" s="14">
        <v>0.18</v>
      </c>
      <c r="L35" s="14"/>
      <c r="M35" s="14">
        <v>2.2000000000000002</v>
      </c>
      <c r="N35" s="14">
        <v>684</v>
      </c>
      <c r="O35" s="14">
        <v>622</v>
      </c>
      <c r="P35" s="14">
        <v>32</v>
      </c>
      <c r="Q35" s="14">
        <v>37.4</v>
      </c>
      <c r="R35" s="14">
        <v>132</v>
      </c>
      <c r="S35" s="14">
        <v>1.5</v>
      </c>
      <c r="T35" s="16">
        <v>25.9</v>
      </c>
    </row>
    <row r="36" spans="1:20" ht="30" x14ac:dyDescent="0.25">
      <c r="A36" s="33">
        <v>436</v>
      </c>
      <c r="B36" s="50">
        <v>2</v>
      </c>
      <c r="C36" s="50" t="s">
        <v>184</v>
      </c>
      <c r="D36" s="279">
        <v>280</v>
      </c>
      <c r="E36" s="14">
        <v>19.97</v>
      </c>
      <c r="F36" s="14">
        <v>21.01</v>
      </c>
      <c r="G36" s="14">
        <v>35.71</v>
      </c>
      <c r="H36" s="14">
        <v>402.97</v>
      </c>
      <c r="I36" s="321">
        <v>8.2000000000000003E-2</v>
      </c>
      <c r="J36" s="321">
        <v>0.308</v>
      </c>
      <c r="K36" s="321">
        <v>0.28000000000000003</v>
      </c>
      <c r="L36" s="321">
        <v>43.82</v>
      </c>
      <c r="M36" s="321"/>
      <c r="N36" s="321"/>
      <c r="O36" s="321"/>
      <c r="P36" s="321">
        <v>59.08</v>
      </c>
      <c r="Q36" s="321">
        <v>78.209999999999994</v>
      </c>
      <c r="R36" s="321">
        <v>305.45</v>
      </c>
      <c r="S36" s="321">
        <v>4.6399999999999997</v>
      </c>
      <c r="T36" s="16">
        <v>59.3</v>
      </c>
    </row>
    <row r="37" spans="1:20" x14ac:dyDescent="0.25">
      <c r="A37" s="33">
        <v>699</v>
      </c>
      <c r="B37" s="50">
        <v>3</v>
      </c>
      <c r="C37" s="50" t="s">
        <v>67</v>
      </c>
      <c r="D37" s="14">
        <v>200</v>
      </c>
      <c r="E37" s="14">
        <v>0.1</v>
      </c>
      <c r="F37" s="14">
        <v>0</v>
      </c>
      <c r="G37" s="14">
        <v>25.2</v>
      </c>
      <c r="H37" s="14">
        <v>96</v>
      </c>
      <c r="I37" s="14"/>
      <c r="J37" s="14"/>
      <c r="K37" s="14"/>
      <c r="L37" s="14">
        <v>8</v>
      </c>
      <c r="M37" s="14"/>
      <c r="N37" s="14">
        <v>4</v>
      </c>
      <c r="O37" s="14">
        <v>38</v>
      </c>
      <c r="P37" s="14">
        <v>12</v>
      </c>
      <c r="Q37" s="14">
        <v>4</v>
      </c>
      <c r="R37" s="14">
        <v>4</v>
      </c>
      <c r="S37" s="14">
        <v>0.2</v>
      </c>
      <c r="T37" s="16">
        <v>8.4</v>
      </c>
    </row>
    <row r="38" spans="1:20" x14ac:dyDescent="0.25">
      <c r="A38" s="33"/>
      <c r="B38" s="50">
        <v>4</v>
      </c>
      <c r="C38" s="50" t="s">
        <v>37</v>
      </c>
      <c r="D38" s="14">
        <v>30</v>
      </c>
      <c r="E38" s="14">
        <v>2.31</v>
      </c>
      <c r="F38" s="14">
        <v>0.9</v>
      </c>
      <c r="G38" s="14">
        <v>15</v>
      </c>
      <c r="H38" s="14">
        <v>77.7</v>
      </c>
      <c r="I38" s="14"/>
      <c r="J38" s="14">
        <v>4.8000000000000001E-2</v>
      </c>
      <c r="K38" s="14">
        <v>0.01</v>
      </c>
      <c r="L38" s="14"/>
      <c r="M38" s="14">
        <v>0.48</v>
      </c>
      <c r="N38" s="14">
        <v>128.69999999999999</v>
      </c>
      <c r="O38" s="14">
        <v>39.299999999999997</v>
      </c>
      <c r="P38" s="14">
        <v>6.6</v>
      </c>
      <c r="Q38" s="14">
        <v>9.9</v>
      </c>
      <c r="R38" s="14">
        <v>25.5</v>
      </c>
      <c r="S38" s="14">
        <v>0.60000000000000009</v>
      </c>
      <c r="T38" s="16">
        <v>4.46</v>
      </c>
    </row>
    <row r="39" spans="1:20" x14ac:dyDescent="0.25">
      <c r="A39" s="33"/>
      <c r="B39" s="50">
        <v>5</v>
      </c>
      <c r="C39" s="50" t="s">
        <v>48</v>
      </c>
      <c r="D39" s="14">
        <v>30</v>
      </c>
      <c r="E39" s="14">
        <v>1.88</v>
      </c>
      <c r="F39" s="14">
        <v>0.34</v>
      </c>
      <c r="G39" s="14">
        <v>12.39</v>
      </c>
      <c r="H39" s="14">
        <v>62</v>
      </c>
      <c r="I39" s="14"/>
      <c r="J39" s="14">
        <v>0.05</v>
      </c>
      <c r="K39" s="14">
        <v>0.02</v>
      </c>
      <c r="L39" s="14"/>
      <c r="M39" s="14">
        <v>0.2</v>
      </c>
      <c r="N39" s="14">
        <v>183</v>
      </c>
      <c r="O39" s="14">
        <v>73.2</v>
      </c>
      <c r="P39" s="14">
        <v>10.8</v>
      </c>
      <c r="Q39" s="14">
        <v>14.4</v>
      </c>
      <c r="R39" s="14">
        <v>47.4</v>
      </c>
      <c r="S39" s="14">
        <v>1.2</v>
      </c>
      <c r="T39" s="16">
        <v>1.94</v>
      </c>
    </row>
    <row r="40" spans="1:20" ht="15.75" x14ac:dyDescent="0.25">
      <c r="A40" s="33"/>
      <c r="B40" s="50"/>
      <c r="C40" s="33" t="s">
        <v>49</v>
      </c>
      <c r="D40" s="14">
        <f t="shared" ref="D40:S40" si="4">SUM(D35:D39)</f>
        <v>800</v>
      </c>
      <c r="E40" s="51">
        <f t="shared" si="4"/>
        <v>29.79</v>
      </c>
      <c r="F40" s="51">
        <f t="shared" si="4"/>
        <v>25.37</v>
      </c>
      <c r="G40" s="51">
        <f t="shared" si="4"/>
        <v>108.39</v>
      </c>
      <c r="H40" s="51">
        <f t="shared" si="4"/>
        <v>783.57</v>
      </c>
      <c r="I40" s="14">
        <f t="shared" si="4"/>
        <v>1.012</v>
      </c>
      <c r="J40" s="14">
        <f t="shared" si="4"/>
        <v>0.56600000000000006</v>
      </c>
      <c r="K40" s="14">
        <f t="shared" si="4"/>
        <v>0.49000000000000005</v>
      </c>
      <c r="L40" s="14">
        <f t="shared" si="4"/>
        <v>51.82</v>
      </c>
      <c r="M40" s="14">
        <f t="shared" si="4"/>
        <v>2.8800000000000003</v>
      </c>
      <c r="N40" s="14">
        <f t="shared" si="4"/>
        <v>999.7</v>
      </c>
      <c r="O40" s="14">
        <f t="shared" si="4"/>
        <v>772.5</v>
      </c>
      <c r="P40" s="14">
        <f t="shared" si="4"/>
        <v>120.47999999999999</v>
      </c>
      <c r="Q40" s="14">
        <f t="shared" si="4"/>
        <v>143.91</v>
      </c>
      <c r="R40" s="14">
        <f t="shared" si="4"/>
        <v>514.35</v>
      </c>
      <c r="S40" s="14">
        <f t="shared" si="4"/>
        <v>8.1399999999999988</v>
      </c>
      <c r="T40" s="333">
        <v>100</v>
      </c>
    </row>
    <row r="41" spans="1:20" ht="19.5" x14ac:dyDescent="0.25">
      <c r="A41" s="33"/>
      <c r="B41" s="65"/>
      <c r="C41" s="33" t="s">
        <v>50</v>
      </c>
      <c r="D41" s="14">
        <f t="shared" ref="D41:T41" si="5">D40+D32</f>
        <v>1350</v>
      </c>
      <c r="E41" s="14">
        <f t="shared" si="5"/>
        <v>59.879999999999995</v>
      </c>
      <c r="F41" s="14">
        <f t="shared" si="5"/>
        <v>51.39</v>
      </c>
      <c r="G41" s="14">
        <f t="shared" si="5"/>
        <v>189.42000000000002</v>
      </c>
      <c r="H41" s="14">
        <f t="shared" si="5"/>
        <v>1461.8200000000002</v>
      </c>
      <c r="I41" s="14">
        <f t="shared" si="5"/>
        <v>38.152000000000001</v>
      </c>
      <c r="J41" s="14">
        <f t="shared" si="5"/>
        <v>0.72400000000000009</v>
      </c>
      <c r="K41" s="14">
        <f t="shared" si="5"/>
        <v>0.89000000000000012</v>
      </c>
      <c r="L41" s="14">
        <f t="shared" si="5"/>
        <v>59.54</v>
      </c>
      <c r="M41" s="14">
        <f t="shared" si="5"/>
        <v>7.7700000000000014</v>
      </c>
      <c r="N41" s="14">
        <f t="shared" si="5"/>
        <v>4008.2</v>
      </c>
      <c r="O41" s="14">
        <f t="shared" si="5"/>
        <v>1592.05</v>
      </c>
      <c r="P41" s="14">
        <f t="shared" si="5"/>
        <v>785.52</v>
      </c>
      <c r="Q41" s="14">
        <f t="shared" si="5"/>
        <v>261.61</v>
      </c>
      <c r="R41" s="14">
        <f t="shared" si="5"/>
        <v>1018.6500000000001</v>
      </c>
      <c r="S41" s="14">
        <f t="shared" si="5"/>
        <v>39.75</v>
      </c>
      <c r="T41" s="54">
        <f t="shared" si="5"/>
        <v>166</v>
      </c>
    </row>
  </sheetData>
  <mergeCells count="7">
    <mergeCell ref="A23:T23"/>
    <mergeCell ref="A24:T24"/>
    <mergeCell ref="A1:T1"/>
    <mergeCell ref="A2:T2"/>
    <mergeCell ref="A3:T3"/>
    <mergeCell ref="A12:B12"/>
    <mergeCell ref="A22:T22"/>
  </mergeCells>
  <pageMargins left="0.17986099999999997" right="0.159722" top="0.37013899999999988" bottom="0.159722" header="0.51180599999999998" footer="0.51180599999999998"/>
  <pageSetup paperSize="9" scale="6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  <pageSetUpPr fitToPage="1"/>
  </sheetPr>
  <dimension ref="A1:IW43"/>
  <sheetViews>
    <sheetView view="pageBreakPreview" topLeftCell="K28" zoomScale="81" workbookViewId="0">
      <selection activeCell="A25" sqref="A25:T25"/>
    </sheetView>
  </sheetViews>
  <sheetFormatPr defaultRowHeight="15" customHeight="1" x14ac:dyDescent="0.25"/>
  <cols>
    <col min="1" max="1" width="11.42578125" style="2" customWidth="1"/>
    <col min="2" max="2" width="7" style="2" customWidth="1"/>
    <col min="3" max="3" width="28.28515625" style="2" customWidth="1"/>
    <col min="4" max="4" width="9.140625" style="2" customWidth="1"/>
    <col min="5" max="7" width="10.28515625" style="2" customWidth="1"/>
    <col min="8" max="8" width="10.28515625" style="10" customWidth="1"/>
    <col min="9" max="19" width="10.28515625" style="2" customWidth="1"/>
    <col min="20" max="20" width="12" style="2" customWidth="1"/>
    <col min="21" max="257" width="9.140625" style="2" customWidth="1"/>
  </cols>
  <sheetData>
    <row r="1" spans="1:20" ht="1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0" ht="15" customHeight="1" x14ac:dyDescent="0.25">
      <c r="A2" s="338" t="s">
        <v>12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0" ht="15" customHeight="1" x14ac:dyDescent="0.25">
      <c r="A3" s="339" t="s">
        <v>13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1:20" ht="45" customHeight="1" x14ac:dyDescent="0.25">
      <c r="A4" s="13" t="s">
        <v>14</v>
      </c>
      <c r="B4" s="14" t="s">
        <v>15</v>
      </c>
      <c r="C4" s="14" t="s">
        <v>16</v>
      </c>
      <c r="D4" s="14" t="s">
        <v>17</v>
      </c>
      <c r="E4" s="14" t="s">
        <v>16</v>
      </c>
      <c r="F4" s="14" t="s">
        <v>18</v>
      </c>
      <c r="G4" s="14" t="s">
        <v>19</v>
      </c>
      <c r="H4" s="15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6" t="s">
        <v>32</v>
      </c>
    </row>
    <row r="5" spans="1:20" ht="15.75" x14ac:dyDescent="0.25">
      <c r="A5" s="1"/>
      <c r="B5" s="1"/>
      <c r="C5" s="17" t="s">
        <v>33</v>
      </c>
      <c r="D5" s="1"/>
      <c r="E5" s="1"/>
      <c r="F5" s="1"/>
      <c r="G5" s="1"/>
      <c r="H5" s="1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9"/>
    </row>
    <row r="6" spans="1:20" ht="26.25" customHeight="1" x14ac:dyDescent="0.25">
      <c r="A6" s="20">
        <v>338</v>
      </c>
      <c r="B6" s="21"/>
      <c r="C6" s="22" t="s">
        <v>34</v>
      </c>
      <c r="D6" s="23">
        <v>160</v>
      </c>
      <c r="E6" s="24">
        <v>13.45</v>
      </c>
      <c r="F6" s="24">
        <v>27.08</v>
      </c>
      <c r="G6" s="24">
        <v>3.7</v>
      </c>
      <c r="H6" s="25">
        <v>260.60000000000002</v>
      </c>
      <c r="I6" s="14">
        <v>27.2</v>
      </c>
      <c r="J6" s="26">
        <v>3.2000000000000001E-2</v>
      </c>
      <c r="K6" s="14">
        <v>0.12</v>
      </c>
      <c r="L6" s="14">
        <v>0.16</v>
      </c>
      <c r="M6" s="14">
        <v>0.11</v>
      </c>
      <c r="N6" s="14">
        <v>1526</v>
      </c>
      <c r="O6" s="14">
        <v>744</v>
      </c>
      <c r="P6" s="14">
        <v>128</v>
      </c>
      <c r="Q6" s="14">
        <v>75.2</v>
      </c>
      <c r="R6" s="14">
        <v>86.4</v>
      </c>
      <c r="S6" s="14">
        <v>1.6E-2</v>
      </c>
      <c r="T6" s="27">
        <v>57.58</v>
      </c>
    </row>
    <row r="7" spans="1:20" ht="15" customHeight="1" x14ac:dyDescent="0.25">
      <c r="A7" s="20">
        <v>685</v>
      </c>
      <c r="B7" s="21">
        <v>2</v>
      </c>
      <c r="C7" s="22" t="s">
        <v>35</v>
      </c>
      <c r="D7" s="28" t="s">
        <v>36</v>
      </c>
      <c r="E7" s="24">
        <v>0.2</v>
      </c>
      <c r="F7" s="25">
        <v>0</v>
      </c>
      <c r="G7" s="25">
        <v>15</v>
      </c>
      <c r="H7" s="29">
        <v>58</v>
      </c>
      <c r="I7" s="14">
        <v>17</v>
      </c>
      <c r="J7" s="26">
        <v>0.02</v>
      </c>
      <c r="K7" s="14">
        <v>0.08</v>
      </c>
      <c r="L7" s="14">
        <v>0.1</v>
      </c>
      <c r="M7" s="14">
        <v>7.0000000000000007E-2</v>
      </c>
      <c r="N7" s="14">
        <v>3.8</v>
      </c>
      <c r="O7" s="14">
        <v>465</v>
      </c>
      <c r="P7" s="14">
        <v>0.04</v>
      </c>
      <c r="Q7" s="14">
        <v>47</v>
      </c>
      <c r="R7" s="14">
        <v>54</v>
      </c>
      <c r="S7" s="14">
        <v>0.01</v>
      </c>
      <c r="T7" s="24">
        <v>3.36</v>
      </c>
    </row>
    <row r="8" spans="1:20" ht="15.75" customHeight="1" x14ac:dyDescent="0.25">
      <c r="A8" s="20"/>
      <c r="B8" s="21">
        <v>3</v>
      </c>
      <c r="C8" s="22" t="s">
        <v>37</v>
      </c>
      <c r="D8" s="30">
        <v>20</v>
      </c>
      <c r="E8" s="24">
        <v>2.31</v>
      </c>
      <c r="F8" s="24">
        <v>0.9</v>
      </c>
      <c r="G8" s="24">
        <v>15</v>
      </c>
      <c r="H8" s="31">
        <v>77.7</v>
      </c>
      <c r="I8" s="16">
        <v>4.8000000000000001E-2</v>
      </c>
      <c r="J8" s="32">
        <v>4.8000000000000001E-2</v>
      </c>
      <c r="K8" s="16">
        <v>1.7000000000000001E-2</v>
      </c>
      <c r="L8" s="16">
        <v>0</v>
      </c>
      <c r="M8" s="16">
        <v>0.48</v>
      </c>
      <c r="N8" s="16">
        <v>128.69999999999999</v>
      </c>
      <c r="O8" s="16">
        <v>39.299999999999997</v>
      </c>
      <c r="P8" s="16">
        <v>9.9</v>
      </c>
      <c r="Q8" s="16">
        <v>10.8</v>
      </c>
      <c r="R8" s="16">
        <v>25.6</v>
      </c>
      <c r="S8" s="16">
        <v>0.6</v>
      </c>
      <c r="T8" s="24">
        <v>2.13</v>
      </c>
    </row>
    <row r="9" spans="1:20" ht="15" customHeight="1" x14ac:dyDescent="0.25">
      <c r="A9" s="20"/>
      <c r="B9" s="33">
        <v>4</v>
      </c>
      <c r="C9" s="34" t="s">
        <v>38</v>
      </c>
      <c r="D9" s="23">
        <v>140</v>
      </c>
      <c r="E9" s="24">
        <v>0.48</v>
      </c>
      <c r="F9" s="25">
        <v>0.48</v>
      </c>
      <c r="G9" s="25">
        <v>11.76</v>
      </c>
      <c r="H9" s="25">
        <v>50.3</v>
      </c>
      <c r="I9" s="14">
        <v>0.05</v>
      </c>
      <c r="J9" s="26">
        <v>0.05</v>
      </c>
      <c r="K9" s="14">
        <v>0.02</v>
      </c>
      <c r="L9" s="14">
        <v>12</v>
      </c>
      <c r="M9" s="14" t="s">
        <v>39</v>
      </c>
      <c r="N9" s="14" t="s">
        <v>39</v>
      </c>
      <c r="O9" s="14" t="s">
        <v>39</v>
      </c>
      <c r="P9" s="14">
        <v>19.2</v>
      </c>
      <c r="Q9" s="14">
        <v>10.8</v>
      </c>
      <c r="R9" s="14">
        <v>2.4</v>
      </c>
      <c r="S9" s="14">
        <v>2.64</v>
      </c>
      <c r="T9" s="24">
        <v>25.93</v>
      </c>
    </row>
    <row r="10" spans="1:20" ht="21" customHeight="1" x14ac:dyDescent="0.25">
      <c r="A10" s="35"/>
      <c r="B10" s="35" t="s">
        <v>39</v>
      </c>
      <c r="C10" s="35" t="s">
        <v>40</v>
      </c>
      <c r="D10" s="36">
        <v>500</v>
      </c>
      <c r="E10" s="37">
        <v>17.21</v>
      </c>
      <c r="F10" s="37">
        <v>28.22</v>
      </c>
      <c r="G10" s="37">
        <v>50.46</v>
      </c>
      <c r="H10" s="37">
        <v>472.5</v>
      </c>
      <c r="I10" s="38">
        <v>44.25</v>
      </c>
      <c r="J10" s="26">
        <v>0.18099999999999999</v>
      </c>
      <c r="K10" s="14">
        <v>0.77</v>
      </c>
      <c r="L10" s="14">
        <v>12.53</v>
      </c>
      <c r="M10" s="14">
        <v>0.82</v>
      </c>
      <c r="N10" s="14">
        <v>1707.48</v>
      </c>
      <c r="O10" s="14">
        <v>1674.4</v>
      </c>
      <c r="P10" s="14">
        <v>155.80000000000001</v>
      </c>
      <c r="Q10" s="14">
        <v>165.9</v>
      </c>
      <c r="R10" s="14">
        <v>337.8</v>
      </c>
      <c r="S10" s="14">
        <v>6.2859999999999996</v>
      </c>
      <c r="T10" s="39">
        <v>89</v>
      </c>
    </row>
    <row r="11" spans="1:20" ht="21" customHeight="1" x14ac:dyDescent="0.3">
      <c r="A11" s="40"/>
      <c r="B11" s="40"/>
      <c r="C11" s="41" t="s">
        <v>39</v>
      </c>
      <c r="D11" s="42" t="s">
        <v>39</v>
      </c>
      <c r="E11" s="43" t="s">
        <v>39</v>
      </c>
      <c r="F11" s="43" t="s">
        <v>39</v>
      </c>
      <c r="G11" s="43" t="s">
        <v>39</v>
      </c>
      <c r="H11" s="43" t="s">
        <v>39</v>
      </c>
      <c r="I11" s="41" t="s">
        <v>39</v>
      </c>
      <c r="J11" s="2" t="s">
        <v>39</v>
      </c>
      <c r="K11" s="2" t="s">
        <v>39</v>
      </c>
      <c r="L11" s="2" t="s">
        <v>39</v>
      </c>
      <c r="M11" s="2" t="s">
        <v>39</v>
      </c>
      <c r="N11" s="2" t="s">
        <v>39</v>
      </c>
      <c r="O11" s="2" t="s">
        <v>39</v>
      </c>
      <c r="P11" s="2" t="s">
        <v>39</v>
      </c>
      <c r="Q11" s="2" t="s">
        <v>39</v>
      </c>
      <c r="R11" s="2" t="s">
        <v>39</v>
      </c>
      <c r="S11" s="2" t="s">
        <v>39</v>
      </c>
      <c r="T11" s="44" t="s">
        <v>39</v>
      </c>
    </row>
    <row r="12" spans="1:20" ht="36" customHeight="1" x14ac:dyDescent="0.25">
      <c r="A12" s="340" t="s">
        <v>41</v>
      </c>
      <c r="B12" s="340"/>
      <c r="C12" s="1" t="s">
        <v>42</v>
      </c>
      <c r="D12" s="46" t="s">
        <v>39</v>
      </c>
      <c r="E12" s="46" t="s">
        <v>39</v>
      </c>
      <c r="F12" s="46" t="s">
        <v>39</v>
      </c>
      <c r="G12" s="46" t="s">
        <v>39</v>
      </c>
      <c r="H12" s="47" t="s">
        <v>39</v>
      </c>
      <c r="I12" s="46" t="s">
        <v>39</v>
      </c>
      <c r="J12" s="46" t="s">
        <v>39</v>
      </c>
      <c r="K12" s="46" t="s">
        <v>39</v>
      </c>
      <c r="L12" s="46" t="s">
        <v>39</v>
      </c>
      <c r="M12" s="46" t="s">
        <v>39</v>
      </c>
      <c r="N12" s="46" t="s">
        <v>39</v>
      </c>
      <c r="O12" s="46" t="s">
        <v>39</v>
      </c>
      <c r="P12" s="46" t="s">
        <v>39</v>
      </c>
      <c r="Q12" s="46" t="s">
        <v>39</v>
      </c>
      <c r="R12" s="46" t="s">
        <v>39</v>
      </c>
      <c r="S12" s="46" t="s">
        <v>39</v>
      </c>
      <c r="T12" s="48" t="s">
        <v>39</v>
      </c>
    </row>
    <row r="13" spans="1:20" ht="15.75" x14ac:dyDescent="0.25">
      <c r="A13" s="1"/>
      <c r="B13" s="1"/>
      <c r="C13" s="17" t="s">
        <v>43</v>
      </c>
      <c r="D13" s="46"/>
      <c r="E13" s="46"/>
      <c r="F13" s="46"/>
      <c r="G13" s="46"/>
      <c r="H13" s="47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9"/>
    </row>
    <row r="14" spans="1:20" ht="25.5" customHeight="1" x14ac:dyDescent="0.25">
      <c r="A14" s="33">
        <v>147</v>
      </c>
      <c r="B14" s="33">
        <v>1</v>
      </c>
      <c r="C14" s="50" t="s">
        <v>44</v>
      </c>
      <c r="D14" s="14">
        <v>200</v>
      </c>
      <c r="E14" s="14">
        <v>1.92</v>
      </c>
      <c r="F14" s="14">
        <v>4.24</v>
      </c>
      <c r="G14" s="14">
        <v>12.56</v>
      </c>
      <c r="H14" s="15">
        <v>96.8</v>
      </c>
      <c r="I14" s="14">
        <v>0.74</v>
      </c>
      <c r="J14" s="14">
        <v>0.13</v>
      </c>
      <c r="K14" s="14">
        <v>0.14000000000000001</v>
      </c>
      <c r="L14" s="14">
        <v>0</v>
      </c>
      <c r="M14" s="14">
        <v>1.76</v>
      </c>
      <c r="N14" s="14">
        <v>547.1</v>
      </c>
      <c r="O14" s="14">
        <v>497.6</v>
      </c>
      <c r="P14" s="14">
        <v>25.6</v>
      </c>
      <c r="Q14" s="14">
        <v>29.9</v>
      </c>
      <c r="R14" s="14">
        <v>105.6</v>
      </c>
      <c r="S14" s="14">
        <v>1.2</v>
      </c>
      <c r="T14" s="16">
        <v>19.2</v>
      </c>
    </row>
    <row r="15" spans="1:20" ht="27.75" customHeight="1" x14ac:dyDescent="0.25">
      <c r="A15" s="33">
        <v>383</v>
      </c>
      <c r="B15" s="33">
        <v>2</v>
      </c>
      <c r="C15" s="50" t="s">
        <v>45</v>
      </c>
      <c r="D15" s="14">
        <v>90</v>
      </c>
      <c r="E15" s="14">
        <v>15.7</v>
      </c>
      <c r="F15" s="14">
        <v>10.6</v>
      </c>
      <c r="G15" s="14">
        <v>6</v>
      </c>
      <c r="H15" s="15">
        <v>183</v>
      </c>
      <c r="I15" s="14"/>
      <c r="J15" s="14">
        <v>0.78</v>
      </c>
      <c r="K15" s="14">
        <v>0.78</v>
      </c>
      <c r="L15" s="14">
        <v>4.07</v>
      </c>
      <c r="M15" s="14"/>
      <c r="N15" s="14">
        <v>162</v>
      </c>
      <c r="O15" s="14">
        <v>630</v>
      </c>
      <c r="P15" s="14">
        <v>69.7</v>
      </c>
      <c r="Q15" s="14">
        <v>37.1</v>
      </c>
      <c r="R15" s="14"/>
      <c r="S15" s="14">
        <v>137.19999999999999</v>
      </c>
      <c r="T15" s="16">
        <v>35.86</v>
      </c>
    </row>
    <row r="16" spans="1:20" ht="39" customHeight="1" x14ac:dyDescent="0.25">
      <c r="A16" s="33">
        <v>520</v>
      </c>
      <c r="B16" s="33">
        <v>3</v>
      </c>
      <c r="C16" s="50" t="s">
        <v>46</v>
      </c>
      <c r="D16" s="14">
        <v>180</v>
      </c>
      <c r="E16" s="14">
        <v>3.16</v>
      </c>
      <c r="F16" s="14">
        <v>26.97</v>
      </c>
      <c r="G16" s="14">
        <v>23.69</v>
      </c>
      <c r="H16" s="15">
        <v>322</v>
      </c>
      <c r="I16" s="14">
        <v>0.08</v>
      </c>
      <c r="J16" s="14">
        <v>0.15</v>
      </c>
      <c r="K16" s="14">
        <v>0.1</v>
      </c>
      <c r="L16" s="14"/>
      <c r="M16" s="14">
        <v>2.09</v>
      </c>
      <c r="N16" s="14">
        <v>387</v>
      </c>
      <c r="O16" s="14">
        <v>684</v>
      </c>
      <c r="P16" s="14">
        <v>3</v>
      </c>
      <c r="Q16" s="14">
        <v>30</v>
      </c>
      <c r="R16" s="14">
        <v>84</v>
      </c>
      <c r="S16" s="14">
        <v>1</v>
      </c>
      <c r="T16" s="16">
        <v>35.29</v>
      </c>
    </row>
    <row r="17" spans="1:20" ht="13.5" customHeight="1" x14ac:dyDescent="0.25">
      <c r="A17" s="33">
        <v>705</v>
      </c>
      <c r="B17" s="33">
        <v>4</v>
      </c>
      <c r="C17" s="33" t="s">
        <v>47</v>
      </c>
      <c r="D17" s="14">
        <v>180</v>
      </c>
      <c r="E17" s="14">
        <v>0.18</v>
      </c>
      <c r="F17" s="14">
        <v>0</v>
      </c>
      <c r="G17" s="14">
        <v>28.4</v>
      </c>
      <c r="H17" s="15">
        <v>106.2</v>
      </c>
      <c r="I17" s="14"/>
      <c r="J17" s="14"/>
      <c r="K17" s="14">
        <v>0.02</v>
      </c>
      <c r="L17" s="14">
        <v>4.4000000000000004</v>
      </c>
      <c r="M17" s="14">
        <v>0.2</v>
      </c>
      <c r="N17" s="14">
        <v>6</v>
      </c>
      <c r="O17" s="14">
        <v>152</v>
      </c>
      <c r="P17" s="14">
        <v>22</v>
      </c>
      <c r="Q17" s="14">
        <v>6</v>
      </c>
      <c r="R17" s="14">
        <v>18</v>
      </c>
      <c r="S17" s="14">
        <v>0.2</v>
      </c>
      <c r="T17" s="16">
        <v>6.41</v>
      </c>
    </row>
    <row r="18" spans="1:20" ht="14.25" customHeight="1" x14ac:dyDescent="0.25">
      <c r="A18" s="33"/>
      <c r="B18" s="33">
        <v>5</v>
      </c>
      <c r="C18" s="50" t="s">
        <v>37</v>
      </c>
      <c r="D18" s="14">
        <v>20</v>
      </c>
      <c r="E18" s="14">
        <v>1.54</v>
      </c>
      <c r="F18" s="14">
        <v>0.60000000000000009</v>
      </c>
      <c r="G18" s="14">
        <v>10</v>
      </c>
      <c r="H18" s="15">
        <v>51.8</v>
      </c>
      <c r="I18" s="14"/>
      <c r="J18" s="14">
        <v>0.02</v>
      </c>
      <c r="K18" s="14">
        <v>0.06</v>
      </c>
      <c r="L18" s="14"/>
      <c r="M18" s="14">
        <v>0.2</v>
      </c>
      <c r="N18" s="14">
        <v>113.3</v>
      </c>
      <c r="O18" s="14">
        <v>20</v>
      </c>
      <c r="P18" s="14">
        <v>4.7</v>
      </c>
      <c r="Q18" s="14">
        <v>3</v>
      </c>
      <c r="R18" s="14">
        <v>13.3</v>
      </c>
      <c r="S18" s="14"/>
      <c r="T18" s="16">
        <v>1.79</v>
      </c>
    </row>
    <row r="19" spans="1:20" ht="15" customHeight="1" x14ac:dyDescent="0.25">
      <c r="A19" s="33"/>
      <c r="B19" s="33">
        <v>6</v>
      </c>
      <c r="C19" s="50" t="s">
        <v>48</v>
      </c>
      <c r="D19" s="16">
        <v>30</v>
      </c>
      <c r="E19" s="14">
        <v>1.88</v>
      </c>
      <c r="F19" s="14">
        <v>0.34</v>
      </c>
      <c r="G19" s="14">
        <v>12.39</v>
      </c>
      <c r="H19" s="15">
        <v>62</v>
      </c>
      <c r="I19" s="14"/>
      <c r="J19" s="14">
        <v>0.05</v>
      </c>
      <c r="K19" s="14">
        <v>0.02</v>
      </c>
      <c r="L19" s="14"/>
      <c r="M19" s="14">
        <v>0.2</v>
      </c>
      <c r="N19" s="14">
        <v>183</v>
      </c>
      <c r="O19" s="14">
        <v>73.2</v>
      </c>
      <c r="P19" s="14">
        <v>10.8</v>
      </c>
      <c r="Q19" s="14">
        <v>14.4</v>
      </c>
      <c r="R19" s="14">
        <v>47.4</v>
      </c>
      <c r="S19" s="14">
        <v>1.2</v>
      </c>
      <c r="T19" s="16">
        <v>1.45</v>
      </c>
    </row>
    <row r="20" spans="1:20" ht="13.5" customHeight="1" x14ac:dyDescent="0.25">
      <c r="A20" s="33"/>
      <c r="B20" s="33"/>
      <c r="C20" s="33" t="s">
        <v>49</v>
      </c>
      <c r="D20" s="16">
        <f t="shared" ref="D20:T20" si="0">SUM(D14:D19)</f>
        <v>700</v>
      </c>
      <c r="E20" s="51">
        <f t="shared" si="0"/>
        <v>24.379999999999995</v>
      </c>
      <c r="F20" s="51">
        <f t="shared" si="0"/>
        <v>42.750000000000007</v>
      </c>
      <c r="G20" s="51">
        <f t="shared" si="0"/>
        <v>93.04</v>
      </c>
      <c r="H20" s="52">
        <f t="shared" si="0"/>
        <v>821.8</v>
      </c>
      <c r="I20" s="14">
        <f t="shared" si="0"/>
        <v>0.82</v>
      </c>
      <c r="J20" s="14">
        <f t="shared" si="0"/>
        <v>1.1300000000000001</v>
      </c>
      <c r="K20" s="14">
        <f t="shared" si="0"/>
        <v>1.1200000000000001</v>
      </c>
      <c r="L20" s="14">
        <f t="shared" si="0"/>
        <v>8.4700000000000006</v>
      </c>
      <c r="M20" s="14">
        <f t="shared" si="0"/>
        <v>4.45</v>
      </c>
      <c r="N20" s="14">
        <f t="shared" si="0"/>
        <v>1398.3999999999999</v>
      </c>
      <c r="O20" s="14">
        <f t="shared" si="0"/>
        <v>2056.7999999999997</v>
      </c>
      <c r="P20" s="14">
        <f t="shared" si="0"/>
        <v>135.80000000000001</v>
      </c>
      <c r="Q20" s="14">
        <f t="shared" si="0"/>
        <v>120.4</v>
      </c>
      <c r="R20" s="14">
        <f t="shared" si="0"/>
        <v>268.3</v>
      </c>
      <c r="S20" s="14">
        <f t="shared" si="0"/>
        <v>140.79999999999995</v>
      </c>
      <c r="T20" s="39">
        <f t="shared" si="0"/>
        <v>100</v>
      </c>
    </row>
    <row r="21" spans="1:20" ht="12.75" customHeight="1" x14ac:dyDescent="0.25">
      <c r="A21" s="33"/>
      <c r="B21" s="53"/>
      <c r="C21" s="33" t="s">
        <v>50</v>
      </c>
      <c r="D21" s="16">
        <f t="shared" ref="D21:S21" si="1">D10+D20</f>
        <v>1200</v>
      </c>
      <c r="E21" s="14">
        <f t="shared" si="1"/>
        <v>41.589999999999996</v>
      </c>
      <c r="F21" s="14">
        <f t="shared" si="1"/>
        <v>70.97</v>
      </c>
      <c r="G21" s="14">
        <f t="shared" si="1"/>
        <v>143.5</v>
      </c>
      <c r="H21" s="15">
        <f t="shared" si="1"/>
        <v>1294.3</v>
      </c>
      <c r="I21" s="14">
        <f t="shared" si="1"/>
        <v>45.07</v>
      </c>
      <c r="J21" s="14">
        <f t="shared" si="1"/>
        <v>1.3110000000000002</v>
      </c>
      <c r="K21" s="14">
        <f t="shared" si="1"/>
        <v>1.8900000000000001</v>
      </c>
      <c r="L21" s="14">
        <f t="shared" si="1"/>
        <v>21</v>
      </c>
      <c r="M21" s="14">
        <f t="shared" si="1"/>
        <v>5.2700000000000005</v>
      </c>
      <c r="N21" s="14">
        <f t="shared" si="1"/>
        <v>3105.88</v>
      </c>
      <c r="O21" s="14">
        <f t="shared" si="1"/>
        <v>3731.2</v>
      </c>
      <c r="P21" s="14">
        <f t="shared" si="1"/>
        <v>291.60000000000002</v>
      </c>
      <c r="Q21" s="14">
        <f t="shared" si="1"/>
        <v>286.3</v>
      </c>
      <c r="R21" s="14">
        <f t="shared" si="1"/>
        <v>606.1</v>
      </c>
      <c r="S21" s="14">
        <f t="shared" si="1"/>
        <v>147.08599999999996</v>
      </c>
      <c r="T21" s="54">
        <v>189</v>
      </c>
    </row>
    <row r="22" spans="1:20" ht="15" customHeight="1" x14ac:dyDescent="0.25">
      <c r="A22" s="1"/>
      <c r="B22" s="1"/>
      <c r="C22" s="1"/>
      <c r="D22" s="1"/>
      <c r="E22" s="1"/>
      <c r="F22" s="1"/>
      <c r="G22" s="1"/>
      <c r="H22" s="1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9"/>
    </row>
    <row r="23" spans="1:20" ht="15" customHeight="1" x14ac:dyDescent="0.25">
      <c r="A23" s="338" t="s">
        <v>39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</row>
    <row r="24" spans="1:20" ht="21" customHeight="1" x14ac:dyDescent="0.25">
      <c r="A24" s="338" t="s">
        <v>12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</row>
    <row r="25" spans="1:20" ht="15" customHeight="1" x14ac:dyDescent="0.25">
      <c r="A25" s="339" t="s">
        <v>51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</row>
    <row r="26" spans="1:20" ht="37.5" customHeight="1" x14ac:dyDescent="0.25">
      <c r="A26" s="13" t="s">
        <v>14</v>
      </c>
      <c r="B26" s="14" t="s">
        <v>15</v>
      </c>
      <c r="C26" s="14" t="s">
        <v>16</v>
      </c>
      <c r="D26" s="14" t="s">
        <v>17</v>
      </c>
      <c r="E26" s="14" t="s">
        <v>52</v>
      </c>
      <c r="F26" s="14" t="s">
        <v>18</v>
      </c>
      <c r="G26" s="14" t="s">
        <v>19</v>
      </c>
      <c r="H26" s="15" t="s">
        <v>20</v>
      </c>
      <c r="I26" s="14" t="s">
        <v>21</v>
      </c>
      <c r="J26" s="14" t="s">
        <v>22</v>
      </c>
      <c r="K26" s="14" t="s">
        <v>23</v>
      </c>
      <c r="L26" s="14" t="s">
        <v>24</v>
      </c>
      <c r="M26" s="14" t="s">
        <v>25</v>
      </c>
      <c r="N26" s="14" t="s">
        <v>26</v>
      </c>
      <c r="O26" s="14" t="s">
        <v>27</v>
      </c>
      <c r="P26" s="14" t="s">
        <v>28</v>
      </c>
      <c r="Q26" s="14" t="s">
        <v>29</v>
      </c>
      <c r="R26" s="14" t="s">
        <v>30</v>
      </c>
      <c r="S26" s="14" t="s">
        <v>31</v>
      </c>
      <c r="T26" s="16" t="s">
        <v>32</v>
      </c>
    </row>
    <row r="27" spans="1:20" ht="20.25" customHeight="1" x14ac:dyDescent="0.25">
      <c r="A27" s="1"/>
      <c r="B27" s="1"/>
      <c r="C27" s="17" t="s">
        <v>33</v>
      </c>
      <c r="D27" s="1"/>
      <c r="E27" s="1"/>
      <c r="F27" s="1"/>
      <c r="G27" s="1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9"/>
    </row>
    <row r="28" spans="1:20" ht="20.25" customHeight="1" x14ac:dyDescent="0.25">
      <c r="A28" s="20">
        <v>340</v>
      </c>
      <c r="B28" s="55">
        <v>1</v>
      </c>
      <c r="C28" s="56" t="s">
        <v>53</v>
      </c>
      <c r="D28" s="14">
        <v>160</v>
      </c>
      <c r="E28" s="14">
        <v>9.57</v>
      </c>
      <c r="F28" s="14">
        <v>21.92</v>
      </c>
      <c r="G28" s="14">
        <v>19.22</v>
      </c>
      <c r="H28" s="15">
        <v>160.6</v>
      </c>
      <c r="I28" s="14">
        <v>72</v>
      </c>
      <c r="J28" s="14">
        <v>3.2000000000000001E-2</v>
      </c>
      <c r="K28" s="14">
        <v>0.12</v>
      </c>
      <c r="L28" s="14">
        <v>0.16</v>
      </c>
      <c r="M28" s="14">
        <v>0.11</v>
      </c>
      <c r="N28" s="14">
        <v>6.8</v>
      </c>
      <c r="O28" s="14">
        <v>544</v>
      </c>
      <c r="P28" s="14">
        <v>138</v>
      </c>
      <c r="Q28" s="14">
        <v>101.3</v>
      </c>
      <c r="R28" s="14">
        <v>2</v>
      </c>
      <c r="S28" s="14">
        <v>1.6E-2</v>
      </c>
      <c r="T28" s="16">
        <v>46.02</v>
      </c>
    </row>
    <row r="29" spans="1:20" ht="13.5" customHeight="1" x14ac:dyDescent="0.25">
      <c r="A29" s="20">
        <v>685</v>
      </c>
      <c r="B29" s="33">
        <v>2</v>
      </c>
      <c r="C29" s="50" t="s">
        <v>35</v>
      </c>
      <c r="D29" s="14">
        <v>200</v>
      </c>
      <c r="E29" s="14">
        <v>1.07</v>
      </c>
      <c r="F29" s="14">
        <v>0.94</v>
      </c>
      <c r="G29" s="14">
        <v>17</v>
      </c>
      <c r="H29" s="15">
        <v>58</v>
      </c>
      <c r="I29" s="14"/>
      <c r="J29" s="14">
        <v>0.04</v>
      </c>
      <c r="K29" s="14">
        <v>0.26</v>
      </c>
      <c r="L29" s="14">
        <v>1.2</v>
      </c>
      <c r="M29" s="14"/>
      <c r="N29" s="14">
        <v>100</v>
      </c>
      <c r="O29" s="14">
        <v>292</v>
      </c>
      <c r="P29" s="14">
        <v>240</v>
      </c>
      <c r="Q29" s="14">
        <v>88</v>
      </c>
      <c r="R29" s="14">
        <v>180</v>
      </c>
      <c r="S29" s="14">
        <v>0.01</v>
      </c>
      <c r="T29" s="16">
        <v>2.0699999999999998</v>
      </c>
    </row>
    <row r="30" spans="1:20" ht="15.75" customHeight="1" x14ac:dyDescent="0.25">
      <c r="A30" s="57"/>
      <c r="B30" s="33">
        <v>3</v>
      </c>
      <c r="C30" s="50" t="s">
        <v>54</v>
      </c>
      <c r="D30" s="14">
        <v>40</v>
      </c>
      <c r="E30" s="14">
        <v>3.08</v>
      </c>
      <c r="F30" s="14">
        <v>1.2</v>
      </c>
      <c r="G30" s="14">
        <v>20</v>
      </c>
      <c r="H30" s="15">
        <v>103</v>
      </c>
      <c r="I30" s="14"/>
      <c r="J30" s="14">
        <v>6.4000000000000001E-2</v>
      </c>
      <c r="K30" s="58">
        <v>0.04</v>
      </c>
      <c r="L30" s="58"/>
      <c r="M30" s="58">
        <v>0.04</v>
      </c>
      <c r="N30" s="14">
        <v>171.6</v>
      </c>
      <c r="O30" s="14">
        <v>52.4</v>
      </c>
      <c r="P30" s="14">
        <v>8.8000000000000007</v>
      </c>
      <c r="Q30" s="14">
        <v>13.2</v>
      </c>
      <c r="R30" s="14">
        <v>34</v>
      </c>
      <c r="S30" s="14">
        <v>0.8</v>
      </c>
      <c r="T30" s="16">
        <v>2.13</v>
      </c>
    </row>
    <row r="31" spans="1:20" ht="13.5" customHeight="1" x14ac:dyDescent="0.25">
      <c r="A31" s="59"/>
      <c r="B31" s="33">
        <v>4</v>
      </c>
      <c r="C31" s="50" t="s">
        <v>38</v>
      </c>
      <c r="D31" s="14">
        <v>150</v>
      </c>
      <c r="E31" s="14">
        <v>0.8</v>
      </c>
      <c r="F31" s="14">
        <v>0.2</v>
      </c>
      <c r="G31" s="14">
        <v>20</v>
      </c>
      <c r="H31" s="15">
        <v>38</v>
      </c>
      <c r="I31" s="14"/>
      <c r="J31" s="14">
        <v>6.4000000000000001E-2</v>
      </c>
      <c r="K31" s="14">
        <v>1.2999999999999999E-2</v>
      </c>
      <c r="L31" s="14"/>
      <c r="M31" s="14">
        <v>0.64</v>
      </c>
      <c r="N31" s="14">
        <v>171.6</v>
      </c>
      <c r="O31" s="14">
        <v>52.4</v>
      </c>
      <c r="P31" s="14">
        <v>8.8000000000000007</v>
      </c>
      <c r="Q31" s="14">
        <v>13.2</v>
      </c>
      <c r="R31" s="14">
        <v>34</v>
      </c>
      <c r="S31" s="14">
        <v>0.8</v>
      </c>
      <c r="T31" s="16">
        <v>15.78</v>
      </c>
    </row>
    <row r="32" spans="1:20" ht="12" customHeight="1" x14ac:dyDescent="0.25">
      <c r="A32" s="33"/>
      <c r="B32" s="33"/>
      <c r="C32" s="33" t="s">
        <v>49</v>
      </c>
      <c r="D32" s="16">
        <f>SUM(D28:D31)</f>
        <v>550</v>
      </c>
      <c r="E32" s="51">
        <f>SUM(E28:E31)</f>
        <v>14.520000000000001</v>
      </c>
      <c r="F32" s="51">
        <f>SUM(F28:F31)</f>
        <v>24.26</v>
      </c>
      <c r="G32" s="51">
        <f>SUM(G28:G31)</f>
        <v>76.22</v>
      </c>
      <c r="H32" s="52">
        <v>662.6</v>
      </c>
      <c r="I32" s="14">
        <f t="shared" ref="I32:T32" si="2">SUM(I28:I31)</f>
        <v>72</v>
      </c>
      <c r="J32" s="14">
        <f t="shared" si="2"/>
        <v>0.2</v>
      </c>
      <c r="K32" s="14">
        <f t="shared" si="2"/>
        <v>0.433</v>
      </c>
      <c r="L32" s="14">
        <f t="shared" si="2"/>
        <v>1.3599999999999999</v>
      </c>
      <c r="M32" s="14">
        <f t="shared" si="2"/>
        <v>0.79</v>
      </c>
      <c r="N32" s="14">
        <f t="shared" si="2"/>
        <v>450</v>
      </c>
      <c r="O32" s="14">
        <f t="shared" si="2"/>
        <v>940.8</v>
      </c>
      <c r="P32" s="14">
        <f t="shared" si="2"/>
        <v>395.6</v>
      </c>
      <c r="Q32" s="14">
        <f t="shared" si="2"/>
        <v>215.7</v>
      </c>
      <c r="R32" s="14">
        <f t="shared" si="2"/>
        <v>250</v>
      </c>
      <c r="S32" s="14">
        <f t="shared" si="2"/>
        <v>1.6260000000000001</v>
      </c>
      <c r="T32" s="39">
        <f t="shared" si="2"/>
        <v>66</v>
      </c>
    </row>
    <row r="33" spans="1:23" ht="20.25" customHeight="1" x14ac:dyDescent="0.25">
      <c r="A33" s="1"/>
      <c r="B33" s="1"/>
      <c r="C33" s="1"/>
      <c r="D33" s="46"/>
      <c r="E33" s="46"/>
      <c r="F33" s="46"/>
      <c r="G33" s="46"/>
      <c r="H33" s="47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9"/>
    </row>
    <row r="34" spans="1:23" ht="15.75" x14ac:dyDescent="0.25">
      <c r="A34" s="1"/>
      <c r="B34" s="1"/>
      <c r="C34" s="17" t="s">
        <v>43</v>
      </c>
      <c r="D34" s="46"/>
      <c r="E34" s="46"/>
      <c r="F34" s="46"/>
      <c r="G34" s="46"/>
      <c r="H34" s="47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9"/>
    </row>
    <row r="35" spans="1:23" ht="29.25" customHeight="1" x14ac:dyDescent="0.25">
      <c r="A35" s="33">
        <v>147</v>
      </c>
      <c r="B35" s="33">
        <v>1</v>
      </c>
      <c r="C35" s="50" t="s">
        <v>55</v>
      </c>
      <c r="D35" s="14">
        <v>250</v>
      </c>
      <c r="E35" s="14">
        <v>8.24</v>
      </c>
      <c r="F35" s="14">
        <v>6.2</v>
      </c>
      <c r="G35" s="14">
        <v>15.07</v>
      </c>
      <c r="H35" s="15">
        <v>160</v>
      </c>
      <c r="I35" s="14">
        <v>11.32</v>
      </c>
      <c r="J35" s="14">
        <v>18.02</v>
      </c>
      <c r="K35" s="14">
        <v>140</v>
      </c>
      <c r="L35" s="14">
        <v>59.19</v>
      </c>
      <c r="M35" s="14">
        <v>0.06</v>
      </c>
      <c r="N35" s="14">
        <v>0.28000000000000003</v>
      </c>
      <c r="O35" s="14">
        <v>0.67</v>
      </c>
      <c r="P35" s="14">
        <v>0.33</v>
      </c>
      <c r="Q35" s="14">
        <v>1</v>
      </c>
      <c r="R35" s="14">
        <v>2</v>
      </c>
      <c r="S35" s="14">
        <v>138.9</v>
      </c>
      <c r="T35" s="16">
        <v>18.940000000000001</v>
      </c>
      <c r="U35" s="2" t="s">
        <v>39</v>
      </c>
      <c r="V35" s="2" t="s">
        <v>39</v>
      </c>
      <c r="W35" s="2" t="s">
        <v>39</v>
      </c>
    </row>
    <row r="36" spans="1:23" ht="26.25" customHeight="1" x14ac:dyDescent="0.25">
      <c r="A36" s="33">
        <v>383</v>
      </c>
      <c r="B36" s="33">
        <v>2</v>
      </c>
      <c r="C36" s="50" t="s">
        <v>56</v>
      </c>
      <c r="D36" s="14">
        <v>100</v>
      </c>
      <c r="E36" s="14">
        <v>17.399999999999999</v>
      </c>
      <c r="F36" s="14">
        <v>11.8</v>
      </c>
      <c r="G36" s="14">
        <v>6.7</v>
      </c>
      <c r="H36" s="15">
        <v>202.6</v>
      </c>
      <c r="I36" s="14"/>
      <c r="J36" s="14">
        <v>0.87</v>
      </c>
      <c r="K36" s="14">
        <v>0.87</v>
      </c>
      <c r="L36" s="14">
        <v>4.5</v>
      </c>
      <c r="M36" s="14"/>
      <c r="N36" s="14">
        <v>180</v>
      </c>
      <c r="O36" s="14">
        <v>700</v>
      </c>
      <c r="P36" s="14">
        <v>77.400000000000006</v>
      </c>
      <c r="Q36" s="14">
        <v>41.2</v>
      </c>
      <c r="R36" s="14"/>
      <c r="S36" s="14">
        <v>152.4</v>
      </c>
      <c r="T36" s="16">
        <v>49.14</v>
      </c>
    </row>
    <row r="37" spans="1:23" ht="27.75" customHeight="1" x14ac:dyDescent="0.25">
      <c r="A37" s="33">
        <v>520</v>
      </c>
      <c r="B37" s="33">
        <v>3</v>
      </c>
      <c r="C37" s="50" t="s">
        <v>57</v>
      </c>
      <c r="D37" s="14">
        <v>200</v>
      </c>
      <c r="E37" s="14">
        <v>3.6</v>
      </c>
      <c r="F37" s="14">
        <v>21.38</v>
      </c>
      <c r="G37" s="14">
        <v>27.77</v>
      </c>
      <c r="H37" s="15">
        <v>338.26</v>
      </c>
      <c r="I37" s="14">
        <v>0.09</v>
      </c>
      <c r="J37" s="14">
        <v>0.18</v>
      </c>
      <c r="K37" s="14">
        <v>0.13</v>
      </c>
      <c r="L37" s="14"/>
      <c r="M37" s="14">
        <v>2.36</v>
      </c>
      <c r="N37" s="14">
        <v>440.6</v>
      </c>
      <c r="O37" s="14">
        <v>779.2</v>
      </c>
      <c r="P37" s="14">
        <v>2</v>
      </c>
      <c r="Q37" s="14">
        <v>34</v>
      </c>
      <c r="R37" s="14">
        <v>99.2</v>
      </c>
      <c r="S37" s="14">
        <v>1.1299999999999999</v>
      </c>
      <c r="T37" s="16">
        <v>18.399999999999999</v>
      </c>
    </row>
    <row r="38" spans="1:23" ht="13.5" customHeight="1" x14ac:dyDescent="0.25">
      <c r="A38" s="33">
        <v>705</v>
      </c>
      <c r="B38" s="33">
        <v>4</v>
      </c>
      <c r="C38" s="50" t="s">
        <v>58</v>
      </c>
      <c r="D38" s="14">
        <v>200</v>
      </c>
      <c r="E38" s="14">
        <v>0.2</v>
      </c>
      <c r="F38" s="14">
        <v>0</v>
      </c>
      <c r="G38" s="14">
        <v>31.6</v>
      </c>
      <c r="H38" s="15">
        <v>118</v>
      </c>
      <c r="I38" s="14"/>
      <c r="J38" s="14"/>
      <c r="K38" s="14">
        <v>0.02</v>
      </c>
      <c r="L38" s="14">
        <v>4.4000000000000004</v>
      </c>
      <c r="M38" s="14">
        <v>0.2</v>
      </c>
      <c r="N38" s="14">
        <v>6</v>
      </c>
      <c r="O38" s="14">
        <v>152</v>
      </c>
      <c r="P38" s="14">
        <v>22</v>
      </c>
      <c r="Q38" s="14">
        <v>6</v>
      </c>
      <c r="R38" s="14">
        <v>18</v>
      </c>
      <c r="S38" s="14">
        <v>0.2</v>
      </c>
      <c r="T38" s="16">
        <v>7.12</v>
      </c>
    </row>
    <row r="39" spans="1:23" ht="13.5" customHeight="1" x14ac:dyDescent="0.25">
      <c r="A39" s="33"/>
      <c r="B39" s="33">
        <v>5</v>
      </c>
      <c r="C39" s="50" t="s">
        <v>37</v>
      </c>
      <c r="D39" s="14">
        <v>20</v>
      </c>
      <c r="E39" s="14">
        <v>1.54</v>
      </c>
      <c r="F39" s="14">
        <v>0.60000000000000009</v>
      </c>
      <c r="G39" s="14">
        <v>10</v>
      </c>
      <c r="H39" s="15">
        <v>51.8</v>
      </c>
      <c r="I39" s="14"/>
      <c r="J39" s="14">
        <v>0.02</v>
      </c>
      <c r="K39" s="14">
        <v>0.06</v>
      </c>
      <c r="L39" s="14"/>
      <c r="M39" s="14">
        <v>0.2</v>
      </c>
      <c r="N39" s="14">
        <v>113.3</v>
      </c>
      <c r="O39" s="14">
        <v>20</v>
      </c>
      <c r="P39" s="14">
        <v>4.7</v>
      </c>
      <c r="Q39" s="14">
        <v>3</v>
      </c>
      <c r="R39" s="14">
        <v>13.3</v>
      </c>
      <c r="S39" s="14"/>
      <c r="T39" s="16">
        <v>4.46</v>
      </c>
    </row>
    <row r="40" spans="1:23" ht="13.5" customHeight="1" x14ac:dyDescent="0.25">
      <c r="A40" s="33"/>
      <c r="B40" s="33">
        <v>6</v>
      </c>
      <c r="C40" s="50" t="s">
        <v>48</v>
      </c>
      <c r="D40" s="14">
        <v>30</v>
      </c>
      <c r="E40" s="14">
        <v>1.88</v>
      </c>
      <c r="F40" s="14">
        <v>0.34</v>
      </c>
      <c r="G40" s="14">
        <v>12.39</v>
      </c>
      <c r="H40" s="15">
        <v>62</v>
      </c>
      <c r="I40" s="14"/>
      <c r="J40" s="14">
        <v>0.05</v>
      </c>
      <c r="K40" s="14">
        <v>0.02</v>
      </c>
      <c r="L40" s="14"/>
      <c r="M40" s="14">
        <v>0.2</v>
      </c>
      <c r="N40" s="14">
        <v>183</v>
      </c>
      <c r="O40" s="14">
        <v>73.2</v>
      </c>
      <c r="P40" s="14">
        <v>10.8</v>
      </c>
      <c r="Q40" s="14">
        <v>14.4</v>
      </c>
      <c r="R40" s="14">
        <v>47.4</v>
      </c>
      <c r="S40" s="14">
        <v>1.2</v>
      </c>
      <c r="T40" s="16">
        <v>1.94</v>
      </c>
    </row>
    <row r="41" spans="1:23" ht="14.25" customHeight="1" x14ac:dyDescent="0.25">
      <c r="A41" s="33"/>
      <c r="B41" s="33"/>
      <c r="C41" s="50"/>
      <c r="D41" s="14"/>
      <c r="E41" s="14"/>
      <c r="F41" s="14"/>
      <c r="G41" s="14"/>
      <c r="H41" s="15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6"/>
    </row>
    <row r="42" spans="1:23" ht="13.5" customHeight="1" x14ac:dyDescent="0.25">
      <c r="A42" s="33"/>
      <c r="B42" s="33"/>
      <c r="C42" s="33" t="s">
        <v>49</v>
      </c>
      <c r="D42" s="14">
        <f t="shared" ref="D42:T42" si="3">SUM(D35:D41)</f>
        <v>800</v>
      </c>
      <c r="E42" s="51">
        <f t="shared" si="3"/>
        <v>32.86</v>
      </c>
      <c r="F42" s="51">
        <f t="shared" si="3"/>
        <v>40.32</v>
      </c>
      <c r="G42" s="51">
        <f t="shared" si="3"/>
        <v>103.53</v>
      </c>
      <c r="H42" s="52">
        <f t="shared" si="3"/>
        <v>932.66</v>
      </c>
      <c r="I42" s="14">
        <f t="shared" si="3"/>
        <v>11.41</v>
      </c>
      <c r="J42" s="14">
        <f t="shared" si="3"/>
        <v>19.14</v>
      </c>
      <c r="K42" s="14">
        <f t="shared" si="3"/>
        <v>141.10000000000002</v>
      </c>
      <c r="L42" s="14">
        <f t="shared" si="3"/>
        <v>68.09</v>
      </c>
      <c r="M42" s="14">
        <f t="shared" si="3"/>
        <v>3.0200000000000005</v>
      </c>
      <c r="N42" s="14">
        <f t="shared" si="3"/>
        <v>923.18</v>
      </c>
      <c r="O42" s="14">
        <f t="shared" si="3"/>
        <v>1725.07</v>
      </c>
      <c r="P42" s="14">
        <f t="shared" si="3"/>
        <v>117.23</v>
      </c>
      <c r="Q42" s="14">
        <f t="shared" si="3"/>
        <v>99.600000000000009</v>
      </c>
      <c r="R42" s="14">
        <f t="shared" si="3"/>
        <v>179.9</v>
      </c>
      <c r="S42" s="14">
        <f t="shared" si="3"/>
        <v>293.83</v>
      </c>
      <c r="T42" s="39">
        <f t="shared" si="3"/>
        <v>99.999999999999986</v>
      </c>
    </row>
    <row r="43" spans="1:23" ht="15.75" customHeight="1" x14ac:dyDescent="0.25">
      <c r="A43" s="33"/>
      <c r="B43" s="53"/>
      <c r="C43" s="33" t="s">
        <v>50</v>
      </c>
      <c r="D43" s="16">
        <f t="shared" ref="D43:T43" si="4">D32+D42</f>
        <v>1350</v>
      </c>
      <c r="E43" s="14">
        <f t="shared" si="4"/>
        <v>47.38</v>
      </c>
      <c r="F43" s="14">
        <f t="shared" si="4"/>
        <v>64.58</v>
      </c>
      <c r="G43" s="14">
        <f t="shared" si="4"/>
        <v>179.75</v>
      </c>
      <c r="H43" s="15">
        <f t="shared" si="4"/>
        <v>1595.26</v>
      </c>
      <c r="I43" s="14">
        <f t="shared" si="4"/>
        <v>83.41</v>
      </c>
      <c r="J43" s="14">
        <f t="shared" si="4"/>
        <v>19.34</v>
      </c>
      <c r="K43" s="14">
        <f t="shared" si="4"/>
        <v>141.53300000000002</v>
      </c>
      <c r="L43" s="14">
        <f t="shared" si="4"/>
        <v>69.45</v>
      </c>
      <c r="M43" s="14">
        <f t="shared" si="4"/>
        <v>3.8100000000000005</v>
      </c>
      <c r="N43" s="14">
        <f t="shared" si="4"/>
        <v>1373.1799999999998</v>
      </c>
      <c r="O43" s="14">
        <f t="shared" si="4"/>
        <v>2665.87</v>
      </c>
      <c r="P43" s="14">
        <f t="shared" si="4"/>
        <v>512.83000000000004</v>
      </c>
      <c r="Q43" s="14">
        <f t="shared" si="4"/>
        <v>315.3</v>
      </c>
      <c r="R43" s="14">
        <f t="shared" si="4"/>
        <v>429.9</v>
      </c>
      <c r="S43" s="14">
        <f t="shared" si="4"/>
        <v>295.45599999999996</v>
      </c>
      <c r="T43" s="54">
        <f t="shared" si="4"/>
        <v>166</v>
      </c>
    </row>
  </sheetData>
  <mergeCells count="7">
    <mergeCell ref="A24:T24"/>
    <mergeCell ref="A25:T25"/>
    <mergeCell ref="A1:T1"/>
    <mergeCell ref="A2:T2"/>
    <mergeCell ref="A3:T3"/>
    <mergeCell ref="A12:B12"/>
    <mergeCell ref="A23:T23"/>
  </mergeCells>
  <pageMargins left="0.18110236220472442" right="0.16141732283464566" top="0.37007874015748027" bottom="0.16141732283464566" header="0.51180599999999998" footer="0.51180599999999998"/>
  <pageSetup paperSize="9" scale="65" orientation="landscape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  <pageSetUpPr fitToPage="1"/>
  </sheetPr>
  <dimension ref="A1:IW58"/>
  <sheetViews>
    <sheetView view="pageBreakPreview" topLeftCell="E8" zoomScale="78" workbookViewId="0">
      <selection activeCell="T38" sqref="T38"/>
    </sheetView>
  </sheetViews>
  <sheetFormatPr defaultRowHeight="15" customHeight="1" x14ac:dyDescent="0.25"/>
  <cols>
    <col min="1" max="1" width="10.7109375" style="2" customWidth="1"/>
    <col min="2" max="2" width="7" style="60" customWidth="1"/>
    <col min="3" max="3" width="33.5703125" style="2" customWidth="1"/>
    <col min="4" max="4" width="9.7109375" style="2" bestFit="1" customWidth="1"/>
    <col min="5" max="19" width="10.28515625" style="2" customWidth="1"/>
    <col min="20" max="20" width="14.5703125" style="2" customWidth="1"/>
    <col min="21" max="21" width="13.5703125" style="2" customWidth="1"/>
    <col min="22" max="257" width="9.140625" style="2" customWidth="1"/>
  </cols>
  <sheetData>
    <row r="1" spans="1:21" ht="1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1" ht="15" customHeight="1" x14ac:dyDescent="0.25">
      <c r="A2" s="338" t="s">
        <v>59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1" ht="15" customHeight="1" x14ac:dyDescent="0.25">
      <c r="A3" s="339" t="s">
        <v>13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1:21" ht="30" x14ac:dyDescent="0.25">
      <c r="A4" s="13" t="s">
        <v>14</v>
      </c>
      <c r="B4" s="13" t="s">
        <v>15</v>
      </c>
      <c r="C4" s="2" t="s">
        <v>16</v>
      </c>
      <c r="D4" s="14" t="s">
        <v>17</v>
      </c>
      <c r="E4" s="14" t="s">
        <v>52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6" t="s">
        <v>32</v>
      </c>
    </row>
    <row r="5" spans="1:21" x14ac:dyDescent="0.25">
      <c r="A5" s="1" t="s">
        <v>39</v>
      </c>
      <c r="B5" s="61"/>
      <c r="C5" s="50" t="s">
        <v>39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9"/>
    </row>
    <row r="6" spans="1:21" s="62" customFormat="1" ht="33" customHeight="1" x14ac:dyDescent="0.25">
      <c r="A6" s="63">
        <v>302</v>
      </c>
      <c r="B6" s="64">
        <v>1</v>
      </c>
      <c r="C6" s="65" t="s">
        <v>60</v>
      </c>
      <c r="D6" s="66">
        <v>160</v>
      </c>
      <c r="E6" s="67">
        <v>4.37</v>
      </c>
      <c r="F6" s="67">
        <v>11.32</v>
      </c>
      <c r="G6" s="68">
        <v>18.02</v>
      </c>
      <c r="H6" s="69">
        <v>140</v>
      </c>
      <c r="I6" s="13">
        <v>59.19</v>
      </c>
      <c r="J6" s="13">
        <v>0.06</v>
      </c>
      <c r="K6" s="13">
        <v>0.28000000000000003</v>
      </c>
      <c r="L6" s="13">
        <v>0.67</v>
      </c>
      <c r="M6" s="13">
        <v>0.33</v>
      </c>
      <c r="N6" s="13">
        <v>1</v>
      </c>
      <c r="O6" s="13">
        <v>2</v>
      </c>
      <c r="P6" s="13">
        <v>138.9</v>
      </c>
      <c r="Q6" s="13"/>
      <c r="R6" s="13">
        <v>2</v>
      </c>
      <c r="S6" s="13">
        <v>0.4</v>
      </c>
      <c r="T6" s="70">
        <v>30.52</v>
      </c>
    </row>
    <row r="7" spans="1:21" ht="18" customHeight="1" x14ac:dyDescent="0.25">
      <c r="A7" s="71">
        <v>5</v>
      </c>
      <c r="B7" s="72">
        <v>2</v>
      </c>
      <c r="C7" s="50" t="s">
        <v>61</v>
      </c>
      <c r="D7" s="14">
        <v>40</v>
      </c>
      <c r="E7" s="26">
        <v>8.9499999999999993</v>
      </c>
      <c r="F7" s="14">
        <v>9.8000000000000007</v>
      </c>
      <c r="G7" s="73">
        <v>32.5</v>
      </c>
      <c r="H7" s="14">
        <v>120</v>
      </c>
      <c r="I7" s="14">
        <v>0.09</v>
      </c>
      <c r="J7" s="14">
        <v>1.2E-2</v>
      </c>
      <c r="K7" s="14">
        <v>0.03</v>
      </c>
      <c r="L7" s="14">
        <v>0.96</v>
      </c>
      <c r="M7" s="14">
        <v>0.78</v>
      </c>
      <c r="N7" s="14">
        <v>186</v>
      </c>
      <c r="O7" s="14">
        <v>113</v>
      </c>
      <c r="P7" s="14">
        <v>608</v>
      </c>
      <c r="Q7" s="14">
        <v>43.2</v>
      </c>
      <c r="R7" s="14">
        <v>358</v>
      </c>
      <c r="S7" s="14">
        <v>0.14000000000000001</v>
      </c>
      <c r="T7" s="74">
        <v>26.29</v>
      </c>
    </row>
    <row r="8" spans="1:21" ht="18" customHeight="1" x14ac:dyDescent="0.25">
      <c r="A8" s="75">
        <v>693</v>
      </c>
      <c r="B8" s="76">
        <v>3</v>
      </c>
      <c r="C8" s="50" t="s">
        <v>62</v>
      </c>
      <c r="D8" s="77">
        <v>180</v>
      </c>
      <c r="E8" s="78">
        <v>4.9000000000000004</v>
      </c>
      <c r="F8" s="79">
        <v>5</v>
      </c>
      <c r="G8" s="80">
        <v>32.5</v>
      </c>
      <c r="H8" s="79">
        <v>170</v>
      </c>
      <c r="I8" s="14">
        <v>0.02</v>
      </c>
      <c r="J8" s="14">
        <v>1.2E-2</v>
      </c>
      <c r="K8" s="14">
        <v>0.01</v>
      </c>
      <c r="L8" s="14">
        <v>4</v>
      </c>
      <c r="M8" s="14" t="s">
        <v>39</v>
      </c>
      <c r="N8" s="14">
        <v>2.9</v>
      </c>
      <c r="O8" s="14" t="s">
        <v>39</v>
      </c>
      <c r="P8" s="14">
        <v>3.2</v>
      </c>
      <c r="Q8" s="14">
        <v>1.8</v>
      </c>
      <c r="R8" s="14">
        <v>2.2999999999999998</v>
      </c>
      <c r="S8" s="14">
        <v>0.01</v>
      </c>
      <c r="T8" s="81">
        <v>13.93</v>
      </c>
    </row>
    <row r="9" spans="1:21" ht="18" customHeight="1" x14ac:dyDescent="0.25">
      <c r="A9" s="82"/>
      <c r="B9" s="83">
        <v>4</v>
      </c>
      <c r="C9" s="50" t="s">
        <v>38</v>
      </c>
      <c r="D9" s="77">
        <v>120</v>
      </c>
      <c r="E9" s="84">
        <v>1.86</v>
      </c>
      <c r="F9" s="79">
        <v>0.41</v>
      </c>
      <c r="G9" s="80">
        <v>16.760000000000002</v>
      </c>
      <c r="H9" s="79">
        <v>42</v>
      </c>
      <c r="I9" s="14">
        <v>0.02</v>
      </c>
      <c r="J9" s="14">
        <v>0.08</v>
      </c>
      <c r="K9" s="14">
        <v>0.06</v>
      </c>
      <c r="L9" s="14">
        <v>124.2</v>
      </c>
      <c r="M9" s="14"/>
      <c r="N9" s="14"/>
      <c r="O9" s="14"/>
      <c r="P9" s="14">
        <v>70.400000000000006</v>
      </c>
      <c r="Q9" s="14">
        <v>31</v>
      </c>
      <c r="R9" s="14">
        <v>47.6</v>
      </c>
      <c r="S9" s="14">
        <v>0.62</v>
      </c>
      <c r="T9" s="81">
        <v>18.260000000000002</v>
      </c>
    </row>
    <row r="10" spans="1:21" ht="18" customHeight="1" x14ac:dyDescent="0.25">
      <c r="A10" s="82"/>
      <c r="B10" s="83"/>
      <c r="C10" s="50" t="s">
        <v>63</v>
      </c>
      <c r="D10" s="85">
        <v>500</v>
      </c>
      <c r="E10" s="86">
        <v>20.12</v>
      </c>
      <c r="F10" s="87">
        <v>26.52</v>
      </c>
      <c r="G10" s="88">
        <v>67.319999999999993</v>
      </c>
      <c r="H10" s="87">
        <v>472</v>
      </c>
      <c r="I10" s="89">
        <v>59.32</v>
      </c>
      <c r="J10" s="89">
        <v>0.16</v>
      </c>
      <c r="K10" s="89">
        <v>0.38</v>
      </c>
      <c r="L10" s="89">
        <v>129.53</v>
      </c>
      <c r="M10" s="89">
        <v>1.1100000000000001</v>
      </c>
      <c r="N10" s="89">
        <v>189.9</v>
      </c>
      <c r="O10" s="89">
        <v>115</v>
      </c>
      <c r="P10" s="89">
        <v>820.5</v>
      </c>
      <c r="Q10" s="89">
        <v>76</v>
      </c>
      <c r="R10" s="89">
        <v>409.9</v>
      </c>
      <c r="S10" s="89">
        <v>1.17</v>
      </c>
      <c r="T10" s="90">
        <v>89</v>
      </c>
    </row>
    <row r="11" spans="1:21" ht="18" customHeight="1" x14ac:dyDescent="0.25">
      <c r="A11" s="82"/>
      <c r="B11" s="91"/>
      <c r="C11" s="56"/>
      <c r="D11" s="92"/>
      <c r="E11" s="86"/>
      <c r="F11" s="87"/>
      <c r="G11" s="93"/>
      <c r="H11" s="87"/>
      <c r="I11" s="89"/>
      <c r="J11" s="89"/>
      <c r="K11" s="89"/>
      <c r="L11" s="89"/>
      <c r="M11" s="89"/>
      <c r="N11" s="14"/>
      <c r="O11" s="14"/>
      <c r="P11" s="14"/>
      <c r="Q11" s="14"/>
      <c r="R11" s="14"/>
      <c r="S11" s="94"/>
      <c r="T11" s="95"/>
    </row>
    <row r="12" spans="1:21" ht="15.75" x14ac:dyDescent="0.25">
      <c r="A12" s="33"/>
      <c r="B12" s="50" t="s">
        <v>39</v>
      </c>
      <c r="C12" s="96" t="s">
        <v>43</v>
      </c>
      <c r="D12" s="97" t="s">
        <v>39</v>
      </c>
      <c r="E12" s="51" t="s">
        <v>39</v>
      </c>
      <c r="F12" s="51" t="s">
        <v>39</v>
      </c>
      <c r="G12" s="51" t="s">
        <v>39</v>
      </c>
      <c r="H12" s="51" t="s">
        <v>39</v>
      </c>
      <c r="I12" s="14" t="s">
        <v>39</v>
      </c>
      <c r="J12" s="14" t="s">
        <v>39</v>
      </c>
      <c r="K12" s="14" t="s">
        <v>39</v>
      </c>
      <c r="L12" s="14" t="s">
        <v>39</v>
      </c>
      <c r="M12" s="14" t="s">
        <v>39</v>
      </c>
      <c r="N12" s="14" t="s">
        <v>39</v>
      </c>
      <c r="O12" s="14" t="s">
        <v>39</v>
      </c>
      <c r="P12" s="14" t="s">
        <v>39</v>
      </c>
      <c r="Q12" s="14" t="s">
        <v>39</v>
      </c>
      <c r="R12" s="14" t="s">
        <v>39</v>
      </c>
      <c r="S12" s="94" t="s">
        <v>39</v>
      </c>
      <c r="T12" s="98" t="s">
        <v>39</v>
      </c>
      <c r="U12" s="2" t="s">
        <v>39</v>
      </c>
    </row>
    <row r="13" spans="1:21" ht="21" customHeight="1" x14ac:dyDescent="0.25">
      <c r="A13" s="33">
        <v>139</v>
      </c>
      <c r="B13" s="50">
        <v>1</v>
      </c>
      <c r="C13" s="99" t="s">
        <v>64</v>
      </c>
      <c r="D13" s="100">
        <v>200</v>
      </c>
      <c r="E13" s="58">
        <v>4.79</v>
      </c>
      <c r="F13" s="58">
        <v>4.63</v>
      </c>
      <c r="G13" s="58">
        <v>14.7</v>
      </c>
      <c r="H13" s="101">
        <v>163.80000000000001</v>
      </c>
      <c r="I13" s="58"/>
      <c r="J13" s="58">
        <v>1.2E-2</v>
      </c>
      <c r="K13" s="58">
        <v>0.05</v>
      </c>
      <c r="L13" s="58"/>
      <c r="M13" s="58"/>
      <c r="N13" s="58">
        <v>510.4</v>
      </c>
      <c r="O13" s="58">
        <v>1.9</v>
      </c>
      <c r="P13" s="58">
        <v>24.8</v>
      </c>
      <c r="Q13" s="58">
        <v>14.7</v>
      </c>
      <c r="R13" s="58"/>
      <c r="S13" s="58">
        <v>1.24</v>
      </c>
      <c r="T13" s="102">
        <v>32.590000000000003</v>
      </c>
    </row>
    <row r="14" spans="1:21" ht="16.5" customHeight="1" x14ac:dyDescent="0.25">
      <c r="A14" s="33">
        <v>451</v>
      </c>
      <c r="B14" s="50">
        <v>2</v>
      </c>
      <c r="C14" s="103" t="s">
        <v>65</v>
      </c>
      <c r="D14" s="104">
        <v>90</v>
      </c>
      <c r="E14" s="58">
        <v>14.4</v>
      </c>
      <c r="F14" s="58">
        <v>13</v>
      </c>
      <c r="G14" s="58">
        <v>14.4</v>
      </c>
      <c r="H14" s="104">
        <v>234.9</v>
      </c>
      <c r="I14" s="58"/>
      <c r="J14" s="58">
        <v>0.06</v>
      </c>
      <c r="K14" s="58">
        <v>0.1</v>
      </c>
      <c r="L14" s="58"/>
      <c r="M14" s="58">
        <v>2.92</v>
      </c>
      <c r="N14" s="58">
        <v>146.25</v>
      </c>
      <c r="O14" s="58">
        <v>245.02</v>
      </c>
      <c r="P14" s="58">
        <v>13.61</v>
      </c>
      <c r="Q14" s="58">
        <v>20.81</v>
      </c>
      <c r="R14" s="58"/>
      <c r="S14" s="58"/>
      <c r="T14" s="16">
        <v>46.24</v>
      </c>
    </row>
    <row r="15" spans="1:21" ht="16.5" customHeight="1" x14ac:dyDescent="0.25">
      <c r="A15" s="33">
        <v>516</v>
      </c>
      <c r="B15" s="50">
        <v>3</v>
      </c>
      <c r="C15" s="103" t="s">
        <v>66</v>
      </c>
      <c r="D15" s="104">
        <v>150</v>
      </c>
      <c r="E15" s="58">
        <v>4.53</v>
      </c>
      <c r="F15" s="58">
        <v>5.82</v>
      </c>
      <c r="G15" s="58">
        <v>30</v>
      </c>
      <c r="H15" s="104"/>
      <c r="I15" s="58">
        <v>0.04</v>
      </c>
      <c r="J15" s="58">
        <v>0.03</v>
      </c>
      <c r="K15" s="58">
        <v>0.03</v>
      </c>
      <c r="L15" s="58">
        <v>70</v>
      </c>
      <c r="M15" s="58">
        <v>1.2</v>
      </c>
      <c r="N15" s="58">
        <v>179</v>
      </c>
      <c r="O15" s="58">
        <v>3.4</v>
      </c>
      <c r="P15" s="58">
        <v>2</v>
      </c>
      <c r="Q15" s="58">
        <v>16</v>
      </c>
      <c r="R15" s="58">
        <v>52</v>
      </c>
      <c r="S15" s="58">
        <v>0.48</v>
      </c>
      <c r="T15" s="16">
        <v>10.09</v>
      </c>
    </row>
    <row r="16" spans="1:21" ht="16.5" customHeight="1" x14ac:dyDescent="0.25">
      <c r="A16" s="75">
        <v>699</v>
      </c>
      <c r="B16" s="50">
        <v>5</v>
      </c>
      <c r="C16" s="105" t="s">
        <v>67</v>
      </c>
      <c r="D16" s="58">
        <v>200</v>
      </c>
      <c r="E16" s="58">
        <v>0.09</v>
      </c>
      <c r="F16" s="58">
        <v>0.9</v>
      </c>
      <c r="G16" s="58">
        <v>21.78</v>
      </c>
      <c r="H16" s="106" t="s">
        <v>42</v>
      </c>
      <c r="I16" s="58">
        <v>4.9000000000000002E-2</v>
      </c>
      <c r="J16" s="58">
        <v>4.8000000000000001E-2</v>
      </c>
      <c r="K16" s="58">
        <v>0.01</v>
      </c>
      <c r="L16" s="58"/>
      <c r="M16" s="58">
        <v>4.8600000000000003</v>
      </c>
      <c r="N16" s="58">
        <v>3.4</v>
      </c>
      <c r="O16" s="58">
        <v>418.5</v>
      </c>
      <c r="P16" s="58">
        <v>0.03</v>
      </c>
      <c r="Q16" s="58">
        <v>4.2</v>
      </c>
      <c r="R16" s="58">
        <v>4.46</v>
      </c>
      <c r="S16" s="58">
        <v>2.41</v>
      </c>
      <c r="T16" s="16">
        <v>4.46</v>
      </c>
    </row>
    <row r="17" spans="1:21" ht="16.5" customHeight="1" x14ac:dyDescent="0.25">
      <c r="A17" s="75"/>
      <c r="B17" s="50">
        <v>6</v>
      </c>
      <c r="C17" s="105" t="s">
        <v>37</v>
      </c>
      <c r="D17" s="58">
        <v>40</v>
      </c>
      <c r="E17" s="58">
        <v>1.54</v>
      </c>
      <c r="F17" s="58">
        <v>0.60000000000000009</v>
      </c>
      <c r="G17" s="58">
        <v>10</v>
      </c>
      <c r="H17" s="58">
        <v>62</v>
      </c>
      <c r="I17" s="58"/>
      <c r="J17" s="58">
        <v>0.02</v>
      </c>
      <c r="K17" s="58">
        <v>0.06</v>
      </c>
      <c r="L17" s="58"/>
      <c r="M17" s="58">
        <v>0.2</v>
      </c>
      <c r="N17" s="58">
        <v>113.3</v>
      </c>
      <c r="O17" s="58">
        <v>20</v>
      </c>
      <c r="P17" s="58">
        <v>4.7</v>
      </c>
      <c r="Q17" s="58">
        <v>3</v>
      </c>
      <c r="R17" s="58">
        <v>13.3</v>
      </c>
      <c r="S17" s="58"/>
      <c r="T17" s="16">
        <v>1.95</v>
      </c>
    </row>
    <row r="18" spans="1:21" ht="16.5" customHeight="1" x14ac:dyDescent="0.25">
      <c r="A18" s="107">
        <v>699</v>
      </c>
      <c r="B18" s="50">
        <v>7</v>
      </c>
      <c r="C18" s="108" t="s">
        <v>48</v>
      </c>
      <c r="D18" s="109">
        <v>20</v>
      </c>
      <c r="E18" s="58">
        <v>0.09</v>
      </c>
      <c r="F18" s="58">
        <v>0</v>
      </c>
      <c r="G18" s="58">
        <v>21.78</v>
      </c>
      <c r="H18" s="109">
        <v>83.7</v>
      </c>
      <c r="I18" s="58">
        <v>8.9999999999999993E-3</v>
      </c>
      <c r="J18" s="58">
        <v>1.7999999999999999E-2</v>
      </c>
      <c r="K18" s="58">
        <v>7.0000000000000007E-2</v>
      </c>
      <c r="L18" s="58">
        <v>2.4</v>
      </c>
      <c r="M18" s="58">
        <v>0.06</v>
      </c>
      <c r="N18" s="58">
        <v>3.4</v>
      </c>
      <c r="O18" s="58">
        <v>418.5</v>
      </c>
      <c r="P18" s="58">
        <v>0.03</v>
      </c>
      <c r="Q18" s="58">
        <v>4.2</v>
      </c>
      <c r="R18" s="58">
        <v>4.8</v>
      </c>
      <c r="S18" s="58">
        <v>0.09</v>
      </c>
      <c r="T18" s="16">
        <v>4.67</v>
      </c>
    </row>
    <row r="19" spans="1:21" ht="18.75" customHeight="1" x14ac:dyDescent="0.25">
      <c r="A19" s="33"/>
      <c r="B19" s="50"/>
      <c r="C19" s="110" t="s">
        <v>68</v>
      </c>
      <c r="D19" s="111">
        <f t="shared" ref="D19:T19" si="0">SUM(D13:D18)</f>
        <v>700</v>
      </c>
      <c r="E19" s="112">
        <f t="shared" si="0"/>
        <v>25.44</v>
      </c>
      <c r="F19" s="112">
        <f t="shared" si="0"/>
        <v>24.95</v>
      </c>
      <c r="G19" s="112">
        <f t="shared" si="0"/>
        <v>112.66</v>
      </c>
      <c r="H19" s="112">
        <f t="shared" si="0"/>
        <v>544.40000000000009</v>
      </c>
      <c r="I19" s="58">
        <f t="shared" si="0"/>
        <v>9.799999999999999E-2</v>
      </c>
      <c r="J19" s="58">
        <f t="shared" si="0"/>
        <v>0.18799999999999997</v>
      </c>
      <c r="K19" s="58">
        <f t="shared" si="0"/>
        <v>0.32</v>
      </c>
      <c r="L19" s="58">
        <f t="shared" si="0"/>
        <v>72.400000000000006</v>
      </c>
      <c r="M19" s="58">
        <f t="shared" si="0"/>
        <v>9.24</v>
      </c>
      <c r="N19" s="58">
        <f t="shared" si="0"/>
        <v>955.74999999999989</v>
      </c>
      <c r="O19" s="58">
        <f t="shared" si="0"/>
        <v>1107.3200000000002</v>
      </c>
      <c r="P19" s="58">
        <f t="shared" si="0"/>
        <v>45.17</v>
      </c>
      <c r="Q19" s="58">
        <f t="shared" si="0"/>
        <v>62.910000000000004</v>
      </c>
      <c r="R19" s="58">
        <f t="shared" si="0"/>
        <v>74.56</v>
      </c>
      <c r="S19" s="58">
        <f t="shared" si="0"/>
        <v>4.22</v>
      </c>
      <c r="T19" s="39">
        <f t="shared" si="0"/>
        <v>100.00000000000001</v>
      </c>
      <c r="U19" s="2" t="s">
        <v>39</v>
      </c>
    </row>
    <row r="20" spans="1:21" ht="19.5" x14ac:dyDescent="0.25">
      <c r="A20" s="33"/>
      <c r="B20" s="65"/>
      <c r="C20" s="110" t="s">
        <v>69</v>
      </c>
      <c r="D20" s="113">
        <v>1200</v>
      </c>
      <c r="E20" s="58">
        <v>51.28</v>
      </c>
      <c r="F20" s="58">
        <v>51.17</v>
      </c>
      <c r="G20" s="58">
        <v>200.72</v>
      </c>
      <c r="H20" s="58">
        <v>1372.8</v>
      </c>
      <c r="I20" s="58">
        <v>4.9000000000000002E-2</v>
      </c>
      <c r="J20" s="58">
        <v>0.95799999999999996</v>
      </c>
      <c r="K20" s="58">
        <v>0.77300000000000002</v>
      </c>
      <c r="L20" s="58">
        <v>200.23</v>
      </c>
      <c r="M20" s="58">
        <v>5.86</v>
      </c>
      <c r="N20" s="58">
        <v>1748.5</v>
      </c>
      <c r="O20" s="58">
        <v>849.82</v>
      </c>
      <c r="P20" s="58">
        <v>872.74</v>
      </c>
      <c r="Q20" s="58">
        <v>144.61000000000001</v>
      </c>
      <c r="R20" s="58">
        <v>505.5</v>
      </c>
      <c r="S20" s="58">
        <v>5.89</v>
      </c>
      <c r="T20" s="54">
        <v>189</v>
      </c>
    </row>
    <row r="21" spans="1:21" ht="15" customHeight="1" x14ac:dyDescent="0.25">
      <c r="A21" s="338" t="s">
        <v>11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</row>
    <row r="22" spans="1:21" ht="15" customHeight="1" x14ac:dyDescent="0.25">
      <c r="A22" s="338" t="s">
        <v>59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</row>
    <row r="23" spans="1:21" ht="15" customHeight="1" x14ac:dyDescent="0.25">
      <c r="A23" s="339" t="s">
        <v>51</v>
      </c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</row>
    <row r="24" spans="1:21" ht="30" x14ac:dyDescent="0.25">
      <c r="A24" s="13" t="s">
        <v>14</v>
      </c>
      <c r="B24" s="13" t="s">
        <v>15</v>
      </c>
      <c r="C24" s="14" t="s">
        <v>16</v>
      </c>
      <c r="D24" s="14" t="s">
        <v>17</v>
      </c>
      <c r="E24" s="14" t="s">
        <v>52</v>
      </c>
      <c r="F24" s="14" t="s">
        <v>18</v>
      </c>
      <c r="G24" s="14" t="s">
        <v>19</v>
      </c>
      <c r="H24" s="14" t="s">
        <v>20</v>
      </c>
      <c r="I24" s="14" t="s">
        <v>21</v>
      </c>
      <c r="J24" s="14" t="s">
        <v>22</v>
      </c>
      <c r="K24" s="14" t="s">
        <v>23</v>
      </c>
      <c r="L24" s="14" t="s">
        <v>24</v>
      </c>
      <c r="M24" s="14" t="s">
        <v>25</v>
      </c>
      <c r="N24" s="14" t="s">
        <v>26</v>
      </c>
      <c r="O24" s="14" t="s">
        <v>27</v>
      </c>
      <c r="P24" s="14" t="s">
        <v>28</v>
      </c>
      <c r="Q24" s="14" t="s">
        <v>29</v>
      </c>
      <c r="R24" s="14" t="s">
        <v>30</v>
      </c>
      <c r="S24" s="14" t="s">
        <v>31</v>
      </c>
      <c r="T24" s="16" t="s">
        <v>70</v>
      </c>
    </row>
    <row r="25" spans="1:21" ht="15.75" x14ac:dyDescent="0.25">
      <c r="A25" s="1"/>
      <c r="B25" s="61"/>
      <c r="C25" s="17" t="s">
        <v>33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9"/>
    </row>
    <row r="26" spans="1:21" ht="31.9" customHeight="1" x14ac:dyDescent="0.25">
      <c r="A26" s="114">
        <v>302</v>
      </c>
      <c r="B26" s="64">
        <v>1</v>
      </c>
      <c r="C26" s="105" t="s">
        <v>71</v>
      </c>
      <c r="D26" s="115">
        <v>210</v>
      </c>
      <c r="E26" s="58">
        <v>5.8</v>
      </c>
      <c r="F26" s="58">
        <v>12.7</v>
      </c>
      <c r="G26" s="58">
        <v>24</v>
      </c>
      <c r="H26" s="58">
        <v>236</v>
      </c>
      <c r="I26" s="58">
        <v>59.26</v>
      </c>
      <c r="J26" s="58">
        <v>0.08</v>
      </c>
      <c r="K26" s="58">
        <v>0.37</v>
      </c>
      <c r="L26" s="58">
        <v>1.2</v>
      </c>
      <c r="M26" s="58">
        <v>0.44</v>
      </c>
      <c r="N26" s="14">
        <v>1</v>
      </c>
      <c r="O26" s="14">
        <v>2</v>
      </c>
      <c r="P26" s="14">
        <v>184.9</v>
      </c>
      <c r="Q26" s="14"/>
      <c r="R26" s="14">
        <v>2</v>
      </c>
      <c r="S26" s="14">
        <v>0.54</v>
      </c>
      <c r="T26" s="16">
        <v>34.200000000000003</v>
      </c>
    </row>
    <row r="27" spans="1:21" ht="17.25" customHeight="1" x14ac:dyDescent="0.25">
      <c r="A27" s="75">
        <v>685</v>
      </c>
      <c r="B27" s="50">
        <v>2</v>
      </c>
      <c r="C27" s="50" t="s">
        <v>62</v>
      </c>
      <c r="D27" s="14">
        <v>180</v>
      </c>
      <c r="E27" s="58">
        <v>0.18</v>
      </c>
      <c r="F27" s="58">
        <v>0</v>
      </c>
      <c r="G27" s="58">
        <v>13.5</v>
      </c>
      <c r="H27" s="58">
        <v>170</v>
      </c>
      <c r="I27" s="58">
        <v>15.3</v>
      </c>
      <c r="J27" s="58">
        <v>1.7999999999999999E-2</v>
      </c>
      <c r="K27" s="58">
        <v>7.1999999999999995E-2</v>
      </c>
      <c r="L27" s="58">
        <v>0.09</v>
      </c>
      <c r="M27" s="58">
        <v>6.3E-2</v>
      </c>
      <c r="N27" s="14">
        <v>3.42</v>
      </c>
      <c r="O27" s="14">
        <v>418.5</v>
      </c>
      <c r="P27" s="14">
        <v>3.5999999999999997E-2</v>
      </c>
      <c r="Q27" s="14">
        <v>42.3</v>
      </c>
      <c r="R27" s="14">
        <v>48.6</v>
      </c>
      <c r="S27" s="14">
        <v>8.9999999999999993E-3</v>
      </c>
      <c r="T27" s="16">
        <v>13.93</v>
      </c>
    </row>
    <row r="28" spans="1:21" ht="17.25" customHeight="1" x14ac:dyDescent="0.25">
      <c r="A28" s="75"/>
      <c r="B28" s="50">
        <v>3</v>
      </c>
      <c r="C28" s="50" t="s">
        <v>37</v>
      </c>
      <c r="D28" s="77">
        <v>40</v>
      </c>
      <c r="E28" s="58">
        <v>3.08</v>
      </c>
      <c r="F28" s="58">
        <v>1.2</v>
      </c>
      <c r="G28" s="58">
        <v>20</v>
      </c>
      <c r="H28" s="58">
        <v>103.6</v>
      </c>
      <c r="I28" s="58"/>
      <c r="J28" s="58">
        <v>6.4000000000000001E-2</v>
      </c>
      <c r="K28" s="58">
        <v>1.2999999999999999E-2</v>
      </c>
      <c r="L28" s="58"/>
      <c r="M28" s="58">
        <v>0.64</v>
      </c>
      <c r="N28" s="14">
        <v>171.6</v>
      </c>
      <c r="O28" s="14">
        <v>52.4</v>
      </c>
      <c r="P28" s="14">
        <v>8.8000000000000007</v>
      </c>
      <c r="Q28" s="14">
        <v>13.2</v>
      </c>
      <c r="R28" s="14">
        <v>34</v>
      </c>
      <c r="S28" s="14">
        <v>0.8</v>
      </c>
      <c r="T28" s="16">
        <v>3.2</v>
      </c>
    </row>
    <row r="29" spans="1:21" ht="17.25" customHeight="1" x14ac:dyDescent="0.25">
      <c r="A29" s="82"/>
      <c r="B29" s="50">
        <v>4</v>
      </c>
      <c r="C29" s="50" t="s">
        <v>38</v>
      </c>
      <c r="D29" s="77">
        <v>120</v>
      </c>
      <c r="E29" s="58">
        <v>2.7</v>
      </c>
      <c r="F29" s="58">
        <v>0.4</v>
      </c>
      <c r="G29" s="58">
        <v>15</v>
      </c>
      <c r="H29" s="58">
        <v>42</v>
      </c>
      <c r="I29" s="58"/>
      <c r="J29" s="58"/>
      <c r="K29" s="58">
        <v>0.02</v>
      </c>
      <c r="L29" s="58"/>
      <c r="M29" s="58">
        <v>0.02</v>
      </c>
      <c r="N29" s="14">
        <v>13.7</v>
      </c>
      <c r="O29" s="14">
        <v>38.700000000000003</v>
      </c>
      <c r="P29" s="14">
        <v>31.3</v>
      </c>
      <c r="Q29" s="14">
        <v>3.6</v>
      </c>
      <c r="R29" s="14">
        <v>22.3</v>
      </c>
      <c r="S29" s="14">
        <v>0.05</v>
      </c>
      <c r="T29" s="16">
        <v>14.67</v>
      </c>
    </row>
    <row r="30" spans="1:21" ht="17.25" customHeight="1" x14ac:dyDescent="0.25">
      <c r="A30" s="82"/>
      <c r="B30" s="50" t="s">
        <v>39</v>
      </c>
      <c r="C30" s="50" t="s">
        <v>39</v>
      </c>
      <c r="D30" s="77" t="s">
        <v>39</v>
      </c>
      <c r="E30" s="84" t="s">
        <v>39</v>
      </c>
      <c r="F30" s="79" t="s">
        <v>39</v>
      </c>
      <c r="G30" s="80" t="s">
        <v>39</v>
      </c>
      <c r="H30" s="79" t="s">
        <v>39</v>
      </c>
      <c r="I30" s="14" t="s">
        <v>39</v>
      </c>
      <c r="J30" s="14" t="s">
        <v>72</v>
      </c>
      <c r="K30" s="14" t="s">
        <v>39</v>
      </c>
      <c r="L30" s="14" t="s">
        <v>39</v>
      </c>
      <c r="M30" s="14"/>
      <c r="N30" s="14"/>
      <c r="O30" s="14"/>
      <c r="P30" s="14" t="s">
        <v>39</v>
      </c>
      <c r="Q30" s="14" t="s">
        <v>39</v>
      </c>
      <c r="R30" s="14" t="s">
        <v>39</v>
      </c>
      <c r="S30" s="14" t="s">
        <v>39</v>
      </c>
      <c r="T30" s="16" t="s">
        <v>39</v>
      </c>
    </row>
    <row r="31" spans="1:21" ht="20.25" hidden="1" customHeight="1" x14ac:dyDescent="0.25">
      <c r="A31" s="116">
        <v>97</v>
      </c>
      <c r="B31" s="50">
        <v>6</v>
      </c>
      <c r="C31" s="50" t="s">
        <v>73</v>
      </c>
      <c r="D31" s="77">
        <v>31</v>
      </c>
      <c r="E31" s="58"/>
      <c r="F31" s="58"/>
      <c r="G31" s="58"/>
      <c r="H31" s="58">
        <v>96</v>
      </c>
      <c r="I31" s="58"/>
      <c r="J31" s="58"/>
      <c r="K31" s="58"/>
      <c r="L31" s="58"/>
      <c r="M31" s="58"/>
      <c r="N31" s="14"/>
      <c r="O31" s="14"/>
      <c r="P31" s="14"/>
      <c r="Q31" s="14"/>
      <c r="R31" s="14"/>
      <c r="S31" s="14"/>
      <c r="T31" s="16"/>
    </row>
    <row r="32" spans="1:21" ht="14.25" customHeight="1" x14ac:dyDescent="0.25">
      <c r="A32" s="33"/>
      <c r="B32" s="50"/>
      <c r="C32" s="33" t="s">
        <v>63</v>
      </c>
      <c r="D32" s="117">
        <f>SUM(D26:D30)</f>
        <v>550</v>
      </c>
      <c r="E32" s="118">
        <f t="shared" ref="E32:S32" si="1">SUM(E26:E31)</f>
        <v>11.759999999999998</v>
      </c>
      <c r="F32" s="118">
        <f t="shared" si="1"/>
        <v>14.299999999999999</v>
      </c>
      <c r="G32" s="118">
        <f t="shared" si="1"/>
        <v>72.5</v>
      </c>
      <c r="H32" s="118">
        <f t="shared" si="1"/>
        <v>647.6</v>
      </c>
      <c r="I32" s="102">
        <f t="shared" si="1"/>
        <v>74.56</v>
      </c>
      <c r="J32" s="102">
        <f t="shared" si="1"/>
        <v>0.16200000000000001</v>
      </c>
      <c r="K32" s="102">
        <f t="shared" si="1"/>
        <v>0.47500000000000003</v>
      </c>
      <c r="L32" s="102">
        <f t="shared" si="1"/>
        <v>1.29</v>
      </c>
      <c r="M32" s="102">
        <f t="shared" si="1"/>
        <v>1.163</v>
      </c>
      <c r="N32" s="16">
        <f t="shared" si="1"/>
        <v>189.71999999999997</v>
      </c>
      <c r="O32" s="16">
        <f t="shared" si="1"/>
        <v>511.59999999999997</v>
      </c>
      <c r="P32" s="16">
        <f t="shared" si="1"/>
        <v>225.03600000000003</v>
      </c>
      <c r="Q32" s="16">
        <f t="shared" si="1"/>
        <v>59.1</v>
      </c>
      <c r="R32" s="16">
        <f t="shared" si="1"/>
        <v>106.89999999999999</v>
      </c>
      <c r="S32" s="16">
        <f t="shared" si="1"/>
        <v>1.3990000000000002</v>
      </c>
      <c r="T32" s="39">
        <f>SUM(T25:T31)</f>
        <v>66</v>
      </c>
      <c r="U32" s="2" t="s">
        <v>39</v>
      </c>
    </row>
    <row r="33" spans="1:27" x14ac:dyDescent="0.25">
      <c r="A33" s="1"/>
      <c r="B33" s="61"/>
      <c r="C33" s="1"/>
      <c r="D33" s="46"/>
      <c r="E33" s="46"/>
      <c r="F33" s="46"/>
      <c r="G33" s="46"/>
      <c r="H33" s="46" t="s">
        <v>39</v>
      </c>
      <c r="I33" s="46" t="s">
        <v>39</v>
      </c>
      <c r="J33" s="46" t="s">
        <v>72</v>
      </c>
      <c r="K33" s="46" t="s">
        <v>39</v>
      </c>
      <c r="L33" s="46" t="s">
        <v>39</v>
      </c>
      <c r="M33" s="46" t="s">
        <v>39</v>
      </c>
      <c r="N33" s="46" t="s">
        <v>39</v>
      </c>
      <c r="O33" s="46" t="s">
        <v>39</v>
      </c>
      <c r="P33" s="46" t="s">
        <v>39</v>
      </c>
      <c r="Q33" s="46" t="s">
        <v>39</v>
      </c>
      <c r="R33" s="46" t="s">
        <v>39</v>
      </c>
      <c r="S33" s="46" t="s">
        <v>39</v>
      </c>
      <c r="T33" s="49" t="s">
        <v>39</v>
      </c>
      <c r="U33" s="2" t="s">
        <v>39</v>
      </c>
      <c r="V33" s="2" t="s">
        <v>39</v>
      </c>
      <c r="W33" s="2" t="s">
        <v>39</v>
      </c>
      <c r="Y33" s="2" t="s">
        <v>39</v>
      </c>
      <c r="Z33" s="2" t="s">
        <v>39</v>
      </c>
      <c r="AA33" s="2" t="s">
        <v>39</v>
      </c>
    </row>
    <row r="34" spans="1:27" ht="15.75" x14ac:dyDescent="0.25">
      <c r="A34" s="1"/>
      <c r="B34" s="61"/>
      <c r="C34" s="17" t="s">
        <v>43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9"/>
    </row>
    <row r="35" spans="1:27" ht="23.25" customHeight="1" x14ac:dyDescent="0.25">
      <c r="A35" s="33">
        <v>139</v>
      </c>
      <c r="B35" s="50">
        <v>1</v>
      </c>
      <c r="C35" s="99" t="s">
        <v>74</v>
      </c>
      <c r="D35" s="119">
        <v>250</v>
      </c>
      <c r="E35" s="58">
        <v>15.06</v>
      </c>
      <c r="F35" s="58">
        <v>6.83</v>
      </c>
      <c r="G35" s="58">
        <v>20.52</v>
      </c>
      <c r="H35" s="58">
        <v>160.30000000000001</v>
      </c>
      <c r="I35" s="14"/>
      <c r="J35" s="14">
        <v>1.4999999999999999E-2</v>
      </c>
      <c r="K35" s="14">
        <v>0.06</v>
      </c>
      <c r="L35" s="14"/>
      <c r="M35" s="14"/>
      <c r="N35" s="14">
        <v>638</v>
      </c>
      <c r="O35" s="14">
        <v>2.4</v>
      </c>
      <c r="P35" s="14">
        <v>31</v>
      </c>
      <c r="Q35" s="14">
        <v>18.399999999999999</v>
      </c>
      <c r="R35" s="14"/>
      <c r="S35" s="14">
        <v>1.55</v>
      </c>
      <c r="T35" s="120">
        <v>27.31</v>
      </c>
    </row>
    <row r="36" spans="1:27" ht="18.75" customHeight="1" x14ac:dyDescent="0.25">
      <c r="A36" s="33">
        <v>451</v>
      </c>
      <c r="B36" s="50">
        <v>2</v>
      </c>
      <c r="C36" s="121" t="s">
        <v>65</v>
      </c>
      <c r="D36" s="122">
        <v>100</v>
      </c>
      <c r="E36" s="58">
        <v>15.9</v>
      </c>
      <c r="F36" s="58">
        <v>14.4</v>
      </c>
      <c r="G36" s="58">
        <v>16</v>
      </c>
      <c r="H36" s="58">
        <v>261</v>
      </c>
      <c r="I36" s="14"/>
      <c r="J36" s="14">
        <v>7.0000000000000007E-2</v>
      </c>
      <c r="K36" s="14">
        <v>0.12</v>
      </c>
      <c r="L36" s="14"/>
      <c r="M36" s="14">
        <v>3.25</v>
      </c>
      <c r="N36" s="14">
        <v>162.5</v>
      </c>
      <c r="O36" s="14">
        <v>272.2</v>
      </c>
      <c r="P36" s="14">
        <v>15.12</v>
      </c>
      <c r="Q36" s="14">
        <v>23.12</v>
      </c>
      <c r="R36" s="14"/>
      <c r="S36" s="14"/>
      <c r="T36" s="16">
        <v>45.72</v>
      </c>
    </row>
    <row r="37" spans="1:27" ht="30" customHeight="1" x14ac:dyDescent="0.25">
      <c r="A37" s="33">
        <v>516</v>
      </c>
      <c r="B37" s="50">
        <v>3</v>
      </c>
      <c r="C37" s="121" t="s">
        <v>66</v>
      </c>
      <c r="D37" s="122">
        <v>180</v>
      </c>
      <c r="E37" s="58">
        <v>5.58</v>
      </c>
      <c r="F37" s="58">
        <v>6.75</v>
      </c>
      <c r="G37" s="58">
        <v>37.11</v>
      </c>
      <c r="H37" s="58">
        <v>234.9</v>
      </c>
      <c r="I37" s="14">
        <v>0.05</v>
      </c>
      <c r="J37" s="14">
        <v>0.04</v>
      </c>
      <c r="K37" s="14">
        <v>0.04</v>
      </c>
      <c r="L37" s="14">
        <v>84</v>
      </c>
      <c r="M37" s="14">
        <v>1.44</v>
      </c>
      <c r="N37" s="14">
        <v>215</v>
      </c>
      <c r="O37" s="14">
        <v>4.0999999999999996</v>
      </c>
      <c r="P37" s="14">
        <v>2.5</v>
      </c>
      <c r="Q37" s="14">
        <v>19.2</v>
      </c>
      <c r="R37" s="14">
        <v>62.4</v>
      </c>
      <c r="S37" s="14">
        <v>0.57999999999999996</v>
      </c>
      <c r="T37" s="16">
        <v>16.46</v>
      </c>
    </row>
    <row r="38" spans="1:27" ht="18.75" customHeight="1" x14ac:dyDescent="0.25">
      <c r="A38" s="33">
        <v>699</v>
      </c>
      <c r="B38" s="50">
        <v>5</v>
      </c>
      <c r="C38" s="50" t="s">
        <v>67</v>
      </c>
      <c r="D38" s="14">
        <v>200</v>
      </c>
      <c r="E38" s="58">
        <v>0.1</v>
      </c>
      <c r="F38" s="58">
        <v>0.9</v>
      </c>
      <c r="G38" s="58">
        <v>24.2</v>
      </c>
      <c r="H38" s="58">
        <v>93</v>
      </c>
      <c r="I38" s="14"/>
      <c r="J38" s="14">
        <v>4.8000000000000001E-2</v>
      </c>
      <c r="K38" s="14">
        <v>0.01</v>
      </c>
      <c r="L38" s="14"/>
      <c r="M38" s="14">
        <v>0.48</v>
      </c>
      <c r="N38" s="14">
        <v>3.8</v>
      </c>
      <c r="O38" s="14">
        <v>465</v>
      </c>
      <c r="P38" s="14">
        <v>0.04</v>
      </c>
      <c r="Q38" s="14">
        <v>9.9</v>
      </c>
      <c r="R38" s="14">
        <v>25.5</v>
      </c>
      <c r="S38" s="14">
        <v>0.60000000000000009</v>
      </c>
      <c r="T38" s="16">
        <v>4.46</v>
      </c>
    </row>
    <row r="39" spans="1:27" ht="18.75" customHeight="1" x14ac:dyDescent="0.25">
      <c r="A39" s="33"/>
      <c r="B39" s="50">
        <v>6</v>
      </c>
      <c r="C39" s="50" t="s">
        <v>37</v>
      </c>
      <c r="D39" s="14">
        <v>40</v>
      </c>
      <c r="E39" s="58">
        <v>1.54</v>
      </c>
      <c r="F39" s="58">
        <v>0.60000000000000009</v>
      </c>
      <c r="G39" s="58">
        <v>10</v>
      </c>
      <c r="H39" s="58">
        <v>62</v>
      </c>
      <c r="I39" s="14"/>
      <c r="J39" s="14">
        <v>0.02</v>
      </c>
      <c r="K39" s="14">
        <v>0.06</v>
      </c>
      <c r="L39" s="14"/>
      <c r="M39" s="14">
        <v>0.2</v>
      </c>
      <c r="N39" s="14">
        <v>113.3</v>
      </c>
      <c r="O39" s="14">
        <v>20</v>
      </c>
      <c r="P39" s="14">
        <v>4.7</v>
      </c>
      <c r="Q39" s="14">
        <v>3</v>
      </c>
      <c r="R39" s="14">
        <v>13.3</v>
      </c>
      <c r="S39" s="14"/>
      <c r="T39" s="16">
        <v>1.94</v>
      </c>
    </row>
    <row r="40" spans="1:27" ht="18.75" customHeight="1" x14ac:dyDescent="0.25">
      <c r="A40" s="33">
        <v>699</v>
      </c>
      <c r="B40" s="50">
        <v>7</v>
      </c>
      <c r="C40" s="123" t="s">
        <v>48</v>
      </c>
      <c r="D40" s="124">
        <v>30</v>
      </c>
      <c r="E40" s="58">
        <v>0.1</v>
      </c>
      <c r="F40" s="58">
        <v>0</v>
      </c>
      <c r="G40" s="58">
        <v>24.2</v>
      </c>
      <c r="H40" s="58">
        <v>93</v>
      </c>
      <c r="I40" s="14"/>
      <c r="J40" s="14">
        <v>0.02</v>
      </c>
      <c r="K40" s="14">
        <v>0.08</v>
      </c>
      <c r="L40" s="14">
        <v>2.7</v>
      </c>
      <c r="M40" s="14">
        <v>7.0000000000000007E-2</v>
      </c>
      <c r="N40" s="14">
        <v>3.8</v>
      </c>
      <c r="O40" s="14">
        <v>465</v>
      </c>
      <c r="P40" s="14">
        <v>0.04</v>
      </c>
      <c r="Q40" s="14">
        <v>4.7</v>
      </c>
      <c r="R40" s="14">
        <v>5.4</v>
      </c>
      <c r="S40" s="14">
        <v>0.1</v>
      </c>
      <c r="T40" s="16">
        <v>4.1100000000000003</v>
      </c>
    </row>
    <row r="41" spans="1:27" ht="15.75" x14ac:dyDescent="0.25">
      <c r="A41" s="33"/>
      <c r="B41" s="50"/>
      <c r="C41" s="33" t="s">
        <v>75</v>
      </c>
      <c r="D41" s="117">
        <f t="shared" ref="D41:T41" si="2">SUM(D35:D40)</f>
        <v>800</v>
      </c>
      <c r="E41" s="125">
        <f t="shared" si="2"/>
        <v>38.28</v>
      </c>
      <c r="F41" s="125">
        <f t="shared" si="2"/>
        <v>29.48</v>
      </c>
      <c r="G41" s="125">
        <f t="shared" si="2"/>
        <v>132.03</v>
      </c>
      <c r="H41" s="125">
        <f t="shared" si="2"/>
        <v>904.2</v>
      </c>
      <c r="I41" s="14">
        <f t="shared" si="2"/>
        <v>0.05</v>
      </c>
      <c r="J41" s="14">
        <f t="shared" si="2"/>
        <v>0.21299999999999997</v>
      </c>
      <c r="K41" s="14">
        <f t="shared" si="2"/>
        <v>0.37000000000000005</v>
      </c>
      <c r="L41" s="14">
        <f t="shared" si="2"/>
        <v>86.7</v>
      </c>
      <c r="M41" s="14">
        <f t="shared" si="2"/>
        <v>5.44</v>
      </c>
      <c r="N41" s="14">
        <f t="shared" si="2"/>
        <v>1136.3999999999999</v>
      </c>
      <c r="O41" s="14">
        <f t="shared" si="2"/>
        <v>1228.7</v>
      </c>
      <c r="P41" s="14">
        <f t="shared" si="2"/>
        <v>53.4</v>
      </c>
      <c r="Q41" s="14">
        <f t="shared" si="2"/>
        <v>78.320000000000007</v>
      </c>
      <c r="R41" s="14">
        <f t="shared" si="2"/>
        <v>106.60000000000001</v>
      </c>
      <c r="S41" s="14">
        <f t="shared" si="2"/>
        <v>2.83</v>
      </c>
      <c r="T41" s="39">
        <f t="shared" si="2"/>
        <v>100</v>
      </c>
      <c r="U41" s="2" t="s">
        <v>39</v>
      </c>
    </row>
    <row r="42" spans="1:27" ht="19.5" x14ac:dyDescent="0.25">
      <c r="A42" s="33"/>
      <c r="B42" s="65"/>
      <c r="C42" s="33" t="s">
        <v>69</v>
      </c>
      <c r="D42" s="89">
        <f t="shared" ref="D42:T42" si="3">D32+D41</f>
        <v>1350</v>
      </c>
      <c r="E42" s="14">
        <f t="shared" si="3"/>
        <v>50.04</v>
      </c>
      <c r="F42" s="14">
        <f t="shared" si="3"/>
        <v>43.78</v>
      </c>
      <c r="G42" s="14">
        <f t="shared" si="3"/>
        <v>204.53</v>
      </c>
      <c r="H42" s="14">
        <f t="shared" si="3"/>
        <v>1551.8000000000002</v>
      </c>
      <c r="I42" s="14">
        <f t="shared" si="3"/>
        <v>74.61</v>
      </c>
      <c r="J42" s="14">
        <f t="shared" si="3"/>
        <v>0.375</v>
      </c>
      <c r="K42" s="14">
        <f t="shared" si="3"/>
        <v>0.84500000000000008</v>
      </c>
      <c r="L42" s="14">
        <f t="shared" si="3"/>
        <v>87.990000000000009</v>
      </c>
      <c r="M42" s="14">
        <f t="shared" si="3"/>
        <v>6.6030000000000006</v>
      </c>
      <c r="N42" s="14">
        <f t="shared" si="3"/>
        <v>1326.12</v>
      </c>
      <c r="O42" s="14">
        <f t="shared" si="3"/>
        <v>1740.3</v>
      </c>
      <c r="P42" s="14">
        <f t="shared" si="3"/>
        <v>278.43600000000004</v>
      </c>
      <c r="Q42" s="14">
        <f t="shared" si="3"/>
        <v>137.42000000000002</v>
      </c>
      <c r="R42" s="14">
        <f t="shared" si="3"/>
        <v>213.5</v>
      </c>
      <c r="S42" s="14">
        <f t="shared" si="3"/>
        <v>4.2290000000000001</v>
      </c>
      <c r="T42" s="54">
        <f t="shared" si="3"/>
        <v>166</v>
      </c>
      <c r="U42" s="2" t="s">
        <v>39</v>
      </c>
    </row>
    <row r="58" spans="9:10" ht="15" customHeight="1" x14ac:dyDescent="0.25">
      <c r="I58" s="2" t="s">
        <v>70</v>
      </c>
      <c r="J58" s="2" t="s">
        <v>70</v>
      </c>
    </row>
  </sheetData>
  <mergeCells count="6">
    <mergeCell ref="A23:T23"/>
    <mergeCell ref="A1:T1"/>
    <mergeCell ref="A2:T2"/>
    <mergeCell ref="A3:T3"/>
    <mergeCell ref="A21:T21"/>
    <mergeCell ref="A22:T22"/>
  </mergeCells>
  <pageMargins left="0.18110236220472442" right="0.16141732283464566" top="0.37007874015748027" bottom="0.16141732283464566" header="0.51180599999999998" footer="0.51180599999999998"/>
  <pageSetup paperSize="9" scale="63" orientation="landscape" useFirstPageNumber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  <pageSetUpPr fitToPage="1"/>
  </sheetPr>
  <dimension ref="A1:IW54"/>
  <sheetViews>
    <sheetView view="pageBreakPreview" topLeftCell="A11" workbookViewId="0">
      <selection activeCell="H50" sqref="H50"/>
    </sheetView>
  </sheetViews>
  <sheetFormatPr defaultRowHeight="15" customHeight="1" x14ac:dyDescent="0.25"/>
  <cols>
    <col min="1" max="1" width="11" style="2" customWidth="1"/>
    <col min="2" max="2" width="7" style="2" customWidth="1"/>
    <col min="3" max="3" width="27" style="2" customWidth="1"/>
    <col min="4" max="4" width="8.85546875" style="2" customWidth="1"/>
    <col min="5" max="8" width="9.5703125" style="2" customWidth="1"/>
    <col min="9" max="19" width="8.28515625" style="2" customWidth="1"/>
    <col min="20" max="20" width="12" style="2" customWidth="1"/>
    <col min="21" max="257" width="9.140625" style="2" customWidth="1"/>
  </cols>
  <sheetData>
    <row r="1" spans="1:20" ht="1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0" ht="15" customHeight="1" x14ac:dyDescent="0.25">
      <c r="A2" s="338" t="s">
        <v>76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0" ht="15" customHeight="1" x14ac:dyDescent="0.25">
      <c r="A3" s="339" t="s">
        <v>13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1:20" ht="45" customHeight="1" x14ac:dyDescent="0.25">
      <c r="A4" s="13" t="s">
        <v>14</v>
      </c>
      <c r="B4" s="14" t="s">
        <v>15</v>
      </c>
      <c r="C4" s="14" t="s">
        <v>16</v>
      </c>
      <c r="D4" s="14" t="s">
        <v>17</v>
      </c>
      <c r="E4" s="14" t="s">
        <v>52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6" t="s">
        <v>32</v>
      </c>
    </row>
    <row r="5" spans="1:20" s="126" customFormat="1" ht="15.75" x14ac:dyDescent="0.25">
      <c r="A5" s="127"/>
      <c r="B5" s="127"/>
      <c r="C5" s="128" t="s">
        <v>33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9"/>
    </row>
    <row r="6" spans="1:20" ht="27.6" customHeight="1" x14ac:dyDescent="0.25">
      <c r="A6" s="130">
        <v>363</v>
      </c>
      <c r="B6" s="131">
        <v>1</v>
      </c>
      <c r="C6" s="132" t="s">
        <v>77</v>
      </c>
      <c r="D6" s="133">
        <v>150</v>
      </c>
      <c r="E6" s="134">
        <v>13.4</v>
      </c>
      <c r="F6" s="134">
        <v>10.9</v>
      </c>
      <c r="G6" s="135">
        <v>51.2</v>
      </c>
      <c r="H6" s="134">
        <v>310</v>
      </c>
      <c r="I6" s="14">
        <v>60</v>
      </c>
      <c r="J6" s="14">
        <v>0.06</v>
      </c>
      <c r="K6" s="14">
        <v>0.22</v>
      </c>
      <c r="L6" s="14">
        <v>0.2</v>
      </c>
      <c r="M6" s="14">
        <v>0.5</v>
      </c>
      <c r="N6" s="14">
        <v>387</v>
      </c>
      <c r="O6" s="14">
        <v>187</v>
      </c>
      <c r="P6" s="14">
        <v>130</v>
      </c>
      <c r="Q6" s="14">
        <v>22</v>
      </c>
      <c r="R6" s="14">
        <v>188</v>
      </c>
      <c r="S6" s="14">
        <v>0.9</v>
      </c>
      <c r="T6" s="136">
        <v>54.77</v>
      </c>
    </row>
    <row r="7" spans="1:20" ht="15" customHeight="1" x14ac:dyDescent="0.25">
      <c r="A7" s="33">
        <v>669</v>
      </c>
      <c r="B7" s="33">
        <v>2</v>
      </c>
      <c r="C7" s="137" t="s">
        <v>62</v>
      </c>
      <c r="D7" s="14">
        <v>200</v>
      </c>
      <c r="E7" s="138">
        <v>0.18</v>
      </c>
      <c r="F7" s="138">
        <v>0</v>
      </c>
      <c r="G7" s="139">
        <v>13.5</v>
      </c>
      <c r="H7" s="14">
        <v>52.2</v>
      </c>
      <c r="I7" s="14">
        <v>15.3</v>
      </c>
      <c r="J7" s="14">
        <v>1.7999999999999999E-2</v>
      </c>
      <c r="K7" s="14">
        <v>7.1999999999999995E-2</v>
      </c>
      <c r="L7" s="14">
        <v>0.09</v>
      </c>
      <c r="M7" s="14">
        <v>6.3E-2</v>
      </c>
      <c r="N7" s="14">
        <v>3.42</v>
      </c>
      <c r="O7" s="14">
        <v>418.5</v>
      </c>
      <c r="P7" s="14">
        <v>3.5999999999999997E-2</v>
      </c>
      <c r="Q7" s="14">
        <v>42.3</v>
      </c>
      <c r="R7" s="14">
        <v>48.6</v>
      </c>
      <c r="S7" s="14">
        <v>8.9999999999999993E-3</v>
      </c>
      <c r="T7" s="74">
        <v>12.93</v>
      </c>
    </row>
    <row r="8" spans="1:20" ht="15" customHeight="1" x14ac:dyDescent="0.25">
      <c r="A8" s="35"/>
      <c r="B8" s="33">
        <v>3</v>
      </c>
      <c r="C8" s="140" t="s">
        <v>78</v>
      </c>
      <c r="D8" s="141">
        <v>20</v>
      </c>
      <c r="E8" s="142">
        <v>2.31</v>
      </c>
      <c r="F8" s="142">
        <v>0.9</v>
      </c>
      <c r="G8" s="143">
        <v>15</v>
      </c>
      <c r="H8" s="142">
        <v>77.7</v>
      </c>
      <c r="I8" s="38"/>
      <c r="J8" s="38">
        <v>4.8000000000000001E-2</v>
      </c>
      <c r="K8" s="38">
        <v>0.01</v>
      </c>
      <c r="L8" s="38"/>
      <c r="M8" s="38">
        <v>0.48</v>
      </c>
      <c r="N8" s="38">
        <v>128.69999999999999</v>
      </c>
      <c r="O8" s="38">
        <v>39.299999999999997</v>
      </c>
      <c r="P8" s="38">
        <v>6.6</v>
      </c>
      <c r="Q8" s="38">
        <v>9.9</v>
      </c>
      <c r="R8" s="38">
        <v>25.5</v>
      </c>
      <c r="S8" s="38">
        <v>0.60000000000000009</v>
      </c>
      <c r="T8" s="144">
        <v>4.5</v>
      </c>
    </row>
    <row r="9" spans="1:20" ht="15" customHeight="1" x14ac:dyDescent="0.25">
      <c r="A9" s="33"/>
      <c r="B9" s="33">
        <v>4</v>
      </c>
      <c r="C9" s="145" t="s">
        <v>38</v>
      </c>
      <c r="D9" s="146">
        <v>130</v>
      </c>
      <c r="E9" s="146">
        <v>1</v>
      </c>
      <c r="F9" s="146">
        <v>0.2</v>
      </c>
      <c r="G9" s="146">
        <v>21.2</v>
      </c>
      <c r="H9" s="146">
        <v>88</v>
      </c>
      <c r="I9" s="146"/>
      <c r="J9" s="146">
        <v>0.02</v>
      </c>
      <c r="K9" s="146">
        <v>0.02</v>
      </c>
      <c r="L9" s="146">
        <v>4</v>
      </c>
      <c r="M9" s="146">
        <v>0.2</v>
      </c>
      <c r="N9" s="146">
        <v>12</v>
      </c>
      <c r="O9" s="146">
        <v>240</v>
      </c>
      <c r="P9" s="146">
        <v>14</v>
      </c>
      <c r="Q9" s="146">
        <v>8</v>
      </c>
      <c r="R9" s="146">
        <v>14</v>
      </c>
      <c r="S9" s="146">
        <v>2.8</v>
      </c>
      <c r="T9" s="146">
        <v>16.8</v>
      </c>
    </row>
    <row r="10" spans="1:20" ht="18.75" customHeight="1" x14ac:dyDescent="0.25">
      <c r="A10" s="33"/>
      <c r="B10" s="147" t="s">
        <v>39</v>
      </c>
      <c r="C10" s="148" t="s">
        <v>40</v>
      </c>
      <c r="D10" s="149" t="s">
        <v>79</v>
      </c>
      <c r="E10" s="150">
        <v>16.899999999999999</v>
      </c>
      <c r="F10" s="150">
        <v>12</v>
      </c>
      <c r="G10" s="151">
        <v>100.85</v>
      </c>
      <c r="H10" s="150">
        <v>527.9</v>
      </c>
      <c r="I10" s="152">
        <v>15.3</v>
      </c>
      <c r="J10" s="152">
        <v>0.14599999999999999</v>
      </c>
      <c r="K10" s="152">
        <v>0.32200000000000001</v>
      </c>
      <c r="L10" s="152">
        <v>4.29</v>
      </c>
      <c r="M10" s="152">
        <v>0.82</v>
      </c>
      <c r="N10" s="152">
        <v>531.12</v>
      </c>
      <c r="O10" s="152">
        <v>884.8</v>
      </c>
      <c r="P10" s="152">
        <v>150.63</v>
      </c>
      <c r="Q10" s="152">
        <v>82.2</v>
      </c>
      <c r="R10" s="152">
        <v>276</v>
      </c>
      <c r="S10" s="152">
        <v>4.3</v>
      </c>
      <c r="T10" s="153">
        <v>89</v>
      </c>
    </row>
    <row r="11" spans="1:20" ht="18.75" x14ac:dyDescent="0.25">
      <c r="A11" s="1"/>
      <c r="B11" s="1"/>
      <c r="C11" s="154" t="s">
        <v>39</v>
      </c>
      <c r="D11" s="155" t="s">
        <v>39</v>
      </c>
      <c r="E11" s="46" t="s">
        <v>39</v>
      </c>
      <c r="F11" s="46" t="s">
        <v>39</v>
      </c>
      <c r="G11" s="46" t="s">
        <v>39</v>
      </c>
      <c r="H11" s="46" t="s">
        <v>39</v>
      </c>
      <c r="I11" s="46" t="s">
        <v>39</v>
      </c>
      <c r="J11" s="46" t="s">
        <v>39</v>
      </c>
      <c r="K11" s="46" t="s">
        <v>39</v>
      </c>
      <c r="L11" s="46" t="s">
        <v>39</v>
      </c>
      <c r="M11" s="46" t="s">
        <v>39</v>
      </c>
      <c r="N11" s="46" t="s">
        <v>39</v>
      </c>
      <c r="O11" s="46" t="s">
        <v>39</v>
      </c>
      <c r="P11" s="46" t="s">
        <v>39</v>
      </c>
      <c r="Q11" s="46" t="s">
        <v>39</v>
      </c>
      <c r="R11" s="46" t="s">
        <v>39</v>
      </c>
      <c r="S11" s="46" t="s">
        <v>39</v>
      </c>
      <c r="T11" s="156" t="s">
        <v>39</v>
      </c>
    </row>
    <row r="12" spans="1:20" ht="27" customHeight="1" x14ac:dyDescent="0.25">
      <c r="A12" s="340"/>
      <c r="B12" s="340"/>
      <c r="C12" s="154"/>
      <c r="D12" s="15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9"/>
    </row>
    <row r="13" spans="1:20" ht="15.75" x14ac:dyDescent="0.25">
      <c r="A13" s="1"/>
      <c r="B13" s="1"/>
      <c r="C13" s="17" t="s">
        <v>43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9"/>
    </row>
    <row r="14" spans="1:20" x14ac:dyDescent="0.25">
      <c r="A14" s="33"/>
      <c r="B14" s="33"/>
      <c r="C14" s="50" t="s">
        <v>80</v>
      </c>
      <c r="D14" s="14" t="s">
        <v>39</v>
      </c>
      <c r="E14" s="14" t="s">
        <v>39</v>
      </c>
      <c r="F14" s="14" t="s">
        <v>39</v>
      </c>
      <c r="G14" s="14" t="s">
        <v>39</v>
      </c>
      <c r="H14" s="157" t="s">
        <v>39</v>
      </c>
      <c r="I14" s="14" t="s">
        <v>39</v>
      </c>
      <c r="J14" s="14" t="s">
        <v>39</v>
      </c>
      <c r="K14" s="14" t="s">
        <v>39</v>
      </c>
      <c r="L14" s="14"/>
      <c r="M14" s="14" t="s">
        <v>39</v>
      </c>
      <c r="N14" s="14" t="s">
        <v>39</v>
      </c>
      <c r="O14" s="14" t="s">
        <v>39</v>
      </c>
      <c r="P14" s="14" t="s">
        <v>39</v>
      </c>
      <c r="Q14" s="14" t="s">
        <v>39</v>
      </c>
      <c r="R14" s="14" t="s">
        <v>39</v>
      </c>
      <c r="S14" s="14" t="s">
        <v>39</v>
      </c>
      <c r="T14" s="16" t="s">
        <v>39</v>
      </c>
    </row>
    <row r="15" spans="1:20" ht="30" x14ac:dyDescent="0.25">
      <c r="A15" s="33">
        <v>115</v>
      </c>
      <c r="B15" s="33">
        <v>1</v>
      </c>
      <c r="C15" s="50" t="s">
        <v>81</v>
      </c>
      <c r="D15" s="14">
        <v>200</v>
      </c>
      <c r="E15" s="14">
        <v>4.5999999999999996</v>
      </c>
      <c r="F15" s="14">
        <v>4.0999999999999996</v>
      </c>
      <c r="G15" s="14">
        <v>14.6</v>
      </c>
      <c r="H15" s="14">
        <v>106.4</v>
      </c>
      <c r="I15" s="14">
        <v>10</v>
      </c>
      <c r="J15" s="14">
        <v>0.06</v>
      </c>
      <c r="K15" s="14">
        <v>0.09</v>
      </c>
      <c r="L15" s="14">
        <v>10.9</v>
      </c>
      <c r="M15" s="14">
        <v>0.8</v>
      </c>
      <c r="N15" s="14">
        <v>662</v>
      </c>
      <c r="O15" s="14">
        <v>416.5</v>
      </c>
      <c r="P15" s="14">
        <v>67</v>
      </c>
      <c r="Q15" s="14">
        <v>31</v>
      </c>
      <c r="R15" s="14">
        <v>206</v>
      </c>
      <c r="S15" s="14">
        <v>1.3</v>
      </c>
      <c r="T15" s="16">
        <v>15.66</v>
      </c>
    </row>
    <row r="16" spans="1:20" ht="15" customHeight="1" x14ac:dyDescent="0.25">
      <c r="A16" s="33">
        <v>423</v>
      </c>
      <c r="B16" s="33">
        <v>2</v>
      </c>
      <c r="C16" s="50" t="s">
        <v>82</v>
      </c>
      <c r="D16" s="14">
        <v>90</v>
      </c>
      <c r="E16" s="14">
        <v>15.66</v>
      </c>
      <c r="F16" s="14">
        <v>11.07</v>
      </c>
      <c r="G16" s="14">
        <v>4.68</v>
      </c>
      <c r="H16" s="14">
        <v>182.7</v>
      </c>
      <c r="I16" s="14">
        <v>1.7000000000000002</v>
      </c>
      <c r="J16" s="14">
        <v>0.30000000000000004</v>
      </c>
      <c r="K16" s="14">
        <v>0.02</v>
      </c>
      <c r="L16" s="14">
        <v>0.12</v>
      </c>
      <c r="M16" s="14"/>
      <c r="N16" s="14"/>
      <c r="O16" s="14">
        <v>950</v>
      </c>
      <c r="P16" s="14">
        <v>34</v>
      </c>
      <c r="Q16" s="14">
        <v>25</v>
      </c>
      <c r="R16" s="14"/>
      <c r="S16" s="14">
        <v>1.4</v>
      </c>
      <c r="T16" s="16">
        <v>43.73</v>
      </c>
    </row>
    <row r="17" spans="1:20" ht="15.75" customHeight="1" x14ac:dyDescent="0.25">
      <c r="A17" s="33">
        <v>508</v>
      </c>
      <c r="B17" s="33">
        <v>4</v>
      </c>
      <c r="C17" s="50" t="s">
        <v>83</v>
      </c>
      <c r="D17" s="14">
        <v>150</v>
      </c>
      <c r="E17" s="14">
        <v>7.65</v>
      </c>
      <c r="F17" s="14">
        <v>5.68</v>
      </c>
      <c r="G17" s="14">
        <v>34.65</v>
      </c>
      <c r="H17" s="14">
        <v>221.8</v>
      </c>
      <c r="I17" s="14">
        <v>0.105</v>
      </c>
      <c r="J17" s="14">
        <v>0.21</v>
      </c>
      <c r="K17" s="14">
        <v>0.105</v>
      </c>
      <c r="L17" s="14"/>
      <c r="M17" s="14">
        <v>2.5</v>
      </c>
      <c r="N17" s="14"/>
      <c r="O17" s="14"/>
      <c r="P17" s="14">
        <v>14.2</v>
      </c>
      <c r="Q17" s="14">
        <v>135.30000000000001</v>
      </c>
      <c r="R17" s="14"/>
      <c r="S17" s="14">
        <v>4.54</v>
      </c>
      <c r="T17" s="16">
        <v>9.61</v>
      </c>
    </row>
    <row r="18" spans="1:20" ht="15" customHeight="1" x14ac:dyDescent="0.25">
      <c r="A18" s="33">
        <v>639</v>
      </c>
      <c r="B18" s="33">
        <v>4</v>
      </c>
      <c r="C18" s="50" t="s">
        <v>84</v>
      </c>
      <c r="D18" s="14">
        <v>200</v>
      </c>
      <c r="E18" s="14">
        <v>0.60000000000000009</v>
      </c>
      <c r="F18" s="14">
        <v>0</v>
      </c>
      <c r="G18" s="14">
        <v>31.4</v>
      </c>
      <c r="H18" s="14">
        <v>117.8</v>
      </c>
      <c r="I18" s="14">
        <v>0.01</v>
      </c>
      <c r="J18" s="14">
        <v>0.01</v>
      </c>
      <c r="K18" s="14"/>
      <c r="L18" s="14">
        <v>0.9</v>
      </c>
      <c r="M18" s="14">
        <v>0.1</v>
      </c>
      <c r="N18" s="14">
        <v>1.8</v>
      </c>
      <c r="O18" s="14">
        <v>19.3</v>
      </c>
      <c r="P18" s="14">
        <v>2.1</v>
      </c>
      <c r="Q18" s="14">
        <v>0.8</v>
      </c>
      <c r="R18" s="14">
        <v>1.8</v>
      </c>
      <c r="S18" s="14">
        <v>0.1</v>
      </c>
      <c r="T18" s="16">
        <v>4.2</v>
      </c>
    </row>
    <row r="19" spans="1:20" ht="14.25" customHeight="1" x14ac:dyDescent="0.25">
      <c r="A19" s="33"/>
      <c r="B19" s="33">
        <v>5</v>
      </c>
      <c r="C19" s="50" t="s">
        <v>37</v>
      </c>
      <c r="D19" s="14">
        <v>40</v>
      </c>
      <c r="E19" s="14">
        <v>2.31</v>
      </c>
      <c r="F19" s="14">
        <v>0.9</v>
      </c>
      <c r="G19" s="14">
        <v>15</v>
      </c>
      <c r="H19" s="14">
        <v>77.7</v>
      </c>
      <c r="I19" s="14"/>
      <c r="J19" s="14">
        <v>4.8000000000000001E-2</v>
      </c>
      <c r="K19" s="14">
        <v>0.01</v>
      </c>
      <c r="L19" s="14"/>
      <c r="M19" s="14">
        <v>0.48</v>
      </c>
      <c r="N19" s="14">
        <v>128.69999999999999</v>
      </c>
      <c r="O19" s="14">
        <v>39.299999999999997</v>
      </c>
      <c r="P19" s="14">
        <v>6.6</v>
      </c>
      <c r="Q19" s="14">
        <v>9.9</v>
      </c>
      <c r="R19" s="14">
        <v>25.5</v>
      </c>
      <c r="S19" s="14">
        <v>0.60000000000000009</v>
      </c>
      <c r="T19" s="16">
        <v>25.05</v>
      </c>
    </row>
    <row r="20" spans="1:20" ht="14.25" customHeight="1" x14ac:dyDescent="0.25">
      <c r="A20" s="33"/>
      <c r="B20" s="33">
        <v>6</v>
      </c>
      <c r="C20" s="50" t="s">
        <v>48</v>
      </c>
      <c r="D20" s="14">
        <v>20</v>
      </c>
      <c r="E20" s="14">
        <v>1.88</v>
      </c>
      <c r="F20" s="14">
        <v>0.34</v>
      </c>
      <c r="G20" s="14">
        <v>12.39</v>
      </c>
      <c r="H20" s="14">
        <v>62</v>
      </c>
      <c r="I20" s="14"/>
      <c r="J20" s="14">
        <v>0.05</v>
      </c>
      <c r="K20" s="14">
        <v>0.02</v>
      </c>
      <c r="L20" s="14"/>
      <c r="M20" s="14">
        <v>0.2</v>
      </c>
      <c r="N20" s="14">
        <v>183</v>
      </c>
      <c r="O20" s="14">
        <v>73.2</v>
      </c>
      <c r="P20" s="14">
        <v>10.8</v>
      </c>
      <c r="Q20" s="14">
        <v>14.4</v>
      </c>
      <c r="R20" s="14">
        <v>47.4</v>
      </c>
      <c r="S20" s="14">
        <v>1.2</v>
      </c>
      <c r="T20" s="16">
        <v>1.75</v>
      </c>
    </row>
    <row r="21" spans="1:20" ht="20.25" customHeight="1" x14ac:dyDescent="0.25">
      <c r="A21" s="33"/>
      <c r="B21" s="33"/>
      <c r="C21" s="33" t="s">
        <v>49</v>
      </c>
      <c r="D21" s="14">
        <v>700</v>
      </c>
      <c r="E21" s="51">
        <f t="shared" ref="E21:M21" si="0">SUM(E15:E20)</f>
        <v>32.699999999999996</v>
      </c>
      <c r="F21" s="51">
        <f t="shared" si="0"/>
        <v>22.09</v>
      </c>
      <c r="G21" s="51">
        <f t="shared" si="0"/>
        <v>112.72</v>
      </c>
      <c r="H21" s="51">
        <f>SUM(H14:H20)</f>
        <v>768.40000000000009</v>
      </c>
      <c r="I21" s="14">
        <f t="shared" si="0"/>
        <v>11.815</v>
      </c>
      <c r="J21" s="14">
        <f t="shared" si="0"/>
        <v>0.67800000000000016</v>
      </c>
      <c r="K21" s="14">
        <f t="shared" si="0"/>
        <v>0.245</v>
      </c>
      <c r="L21" s="14">
        <f t="shared" si="0"/>
        <v>11.92</v>
      </c>
      <c r="M21" s="14">
        <f t="shared" si="0"/>
        <v>4.08</v>
      </c>
      <c r="N21" s="14">
        <f t="shared" ref="N21:T21" si="1">SUM(N14:N20)</f>
        <v>975.5</v>
      </c>
      <c r="O21" s="14">
        <f t="shared" si="1"/>
        <v>1498.3</v>
      </c>
      <c r="P21" s="14">
        <f t="shared" si="1"/>
        <v>134.69999999999999</v>
      </c>
      <c r="Q21" s="14">
        <f t="shared" si="1"/>
        <v>216.40000000000003</v>
      </c>
      <c r="R21" s="14">
        <f t="shared" si="1"/>
        <v>280.7</v>
      </c>
      <c r="S21" s="14">
        <f t="shared" si="1"/>
        <v>9.1399999999999988</v>
      </c>
      <c r="T21" s="39">
        <f t="shared" si="1"/>
        <v>100</v>
      </c>
    </row>
    <row r="22" spans="1:20" ht="20.25" customHeight="1" x14ac:dyDescent="0.25">
      <c r="A22" s="33"/>
      <c r="B22" s="158"/>
      <c r="C22" s="33" t="s">
        <v>50</v>
      </c>
      <c r="D22" s="157">
        <f>D10+D21</f>
        <v>1200</v>
      </c>
      <c r="E22" s="14">
        <f t="shared" ref="E22:S22" si="2">E10+E21</f>
        <v>49.599999999999994</v>
      </c>
      <c r="F22" s="14">
        <f t="shared" si="2"/>
        <v>34.090000000000003</v>
      </c>
      <c r="G22" s="14">
        <f t="shared" si="2"/>
        <v>213.57</v>
      </c>
      <c r="H22" s="14">
        <f t="shared" si="2"/>
        <v>1296.3000000000002</v>
      </c>
      <c r="I22" s="14">
        <f t="shared" si="2"/>
        <v>27.115000000000002</v>
      </c>
      <c r="J22" s="14">
        <f t="shared" si="2"/>
        <v>0.82400000000000018</v>
      </c>
      <c r="K22" s="14">
        <f t="shared" si="2"/>
        <v>0.56699999999999995</v>
      </c>
      <c r="L22" s="14">
        <f t="shared" si="2"/>
        <v>16.21</v>
      </c>
      <c r="M22" s="14">
        <f t="shared" si="2"/>
        <v>4.9000000000000004</v>
      </c>
      <c r="N22" s="14">
        <f t="shared" si="2"/>
        <v>1506.62</v>
      </c>
      <c r="O22" s="14">
        <f t="shared" si="2"/>
        <v>2383.1</v>
      </c>
      <c r="P22" s="14">
        <f t="shared" si="2"/>
        <v>285.33</v>
      </c>
      <c r="Q22" s="14">
        <f t="shared" si="2"/>
        <v>298.60000000000002</v>
      </c>
      <c r="R22" s="14">
        <f t="shared" si="2"/>
        <v>556.70000000000005</v>
      </c>
      <c r="S22" s="14">
        <f t="shared" si="2"/>
        <v>13.439999999999998</v>
      </c>
      <c r="T22" s="54">
        <v>189</v>
      </c>
    </row>
    <row r="23" spans="1:20" ht="20.25" customHeight="1" x14ac:dyDescent="0.25">
      <c r="A23" s="338" t="s">
        <v>11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</row>
    <row r="24" spans="1:20" ht="12.75" customHeight="1" x14ac:dyDescent="0.25">
      <c r="A24" s="338" t="s">
        <v>76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</row>
    <row r="25" spans="1:20" ht="12.75" customHeight="1" x14ac:dyDescent="0.25">
      <c r="A25" s="339" t="s">
        <v>51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</row>
    <row r="26" spans="1:20" ht="37.5" customHeight="1" x14ac:dyDescent="0.25">
      <c r="A26" s="13" t="s">
        <v>14</v>
      </c>
      <c r="B26" s="14" t="s">
        <v>15</v>
      </c>
      <c r="C26" s="14" t="s">
        <v>16</v>
      </c>
      <c r="D26" s="14" t="s">
        <v>17</v>
      </c>
      <c r="E26" s="14" t="s">
        <v>52</v>
      </c>
      <c r="F26" s="14" t="s">
        <v>18</v>
      </c>
      <c r="G26" s="14" t="s">
        <v>19</v>
      </c>
      <c r="H26" s="14" t="s">
        <v>20</v>
      </c>
      <c r="I26" s="14" t="s">
        <v>21</v>
      </c>
      <c r="J26" s="14" t="s">
        <v>22</v>
      </c>
      <c r="K26" s="14" t="s">
        <v>23</v>
      </c>
      <c r="L26" s="14" t="s">
        <v>24</v>
      </c>
      <c r="M26" s="14" t="s">
        <v>25</v>
      </c>
      <c r="N26" s="14" t="s">
        <v>26</v>
      </c>
      <c r="O26" s="14" t="s">
        <v>27</v>
      </c>
      <c r="P26" s="14" t="s">
        <v>28</v>
      </c>
      <c r="Q26" s="14" t="s">
        <v>29</v>
      </c>
      <c r="R26" s="14" t="s">
        <v>30</v>
      </c>
      <c r="S26" s="14" t="s">
        <v>31</v>
      </c>
      <c r="T26" s="16" t="s">
        <v>32</v>
      </c>
    </row>
    <row r="27" spans="1:20" ht="18.75" customHeight="1" x14ac:dyDescent="0.25">
      <c r="A27" s="1"/>
      <c r="B27" s="1"/>
      <c r="C27" s="17" t="s">
        <v>33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9"/>
    </row>
    <row r="28" spans="1:20" ht="29.25" customHeight="1" x14ac:dyDescent="0.25">
      <c r="A28" s="159">
        <v>366</v>
      </c>
      <c r="B28" s="33">
        <v>1</v>
      </c>
      <c r="C28" s="160" t="s">
        <v>85</v>
      </c>
      <c r="D28" s="14">
        <v>200</v>
      </c>
      <c r="E28" s="14">
        <v>4.9000000000000004</v>
      </c>
      <c r="F28" s="14">
        <v>15.2</v>
      </c>
      <c r="G28" s="14">
        <v>29.7</v>
      </c>
      <c r="H28" s="14">
        <v>66</v>
      </c>
      <c r="I28" s="14">
        <v>59</v>
      </c>
      <c r="J28" s="14">
        <v>0.14000000000000001</v>
      </c>
      <c r="K28" s="14">
        <v>0.01</v>
      </c>
      <c r="L28" s="14"/>
      <c r="M28" s="14">
        <v>0.4</v>
      </c>
      <c r="N28" s="14">
        <v>763</v>
      </c>
      <c r="O28" s="14">
        <v>144</v>
      </c>
      <c r="P28" s="14">
        <v>39</v>
      </c>
      <c r="Q28" s="14">
        <v>58</v>
      </c>
      <c r="R28" s="14">
        <v>142</v>
      </c>
      <c r="S28" s="14">
        <v>1.6</v>
      </c>
      <c r="T28" s="16">
        <v>44.37</v>
      </c>
    </row>
    <row r="29" spans="1:20" ht="15" customHeight="1" x14ac:dyDescent="0.25">
      <c r="A29" s="159">
        <v>669</v>
      </c>
      <c r="B29" s="33">
        <v>2</v>
      </c>
      <c r="C29" s="33" t="s">
        <v>62</v>
      </c>
      <c r="D29" s="14">
        <v>200</v>
      </c>
      <c r="E29" s="14">
        <v>0.18</v>
      </c>
      <c r="F29" s="14">
        <v>0</v>
      </c>
      <c r="G29" s="14">
        <v>13.5</v>
      </c>
      <c r="H29" s="14">
        <v>52.2</v>
      </c>
      <c r="I29" s="14">
        <v>15.3</v>
      </c>
      <c r="J29" s="14">
        <v>1.7999999999999999E-2</v>
      </c>
      <c r="K29" s="14">
        <v>7.1999999999999995E-2</v>
      </c>
      <c r="L29" s="14">
        <v>0.09</v>
      </c>
      <c r="M29" s="14">
        <v>6.3E-2</v>
      </c>
      <c r="N29" s="14">
        <v>3.42</v>
      </c>
      <c r="O29" s="14">
        <v>418.5</v>
      </c>
      <c r="P29" s="14">
        <v>3.5999999999999997E-2</v>
      </c>
      <c r="Q29" s="14">
        <v>42.3</v>
      </c>
      <c r="R29" s="14">
        <v>48.6</v>
      </c>
      <c r="S29" s="14">
        <v>8.9999999999999993E-3</v>
      </c>
      <c r="T29" s="16">
        <v>2.0699999999999998</v>
      </c>
    </row>
    <row r="30" spans="1:20" ht="15" customHeight="1" x14ac:dyDescent="0.25">
      <c r="A30" s="33"/>
      <c r="B30" s="33">
        <v>3</v>
      </c>
      <c r="C30" s="50" t="s">
        <v>37</v>
      </c>
      <c r="D30" s="14">
        <v>30</v>
      </c>
      <c r="E30" s="14">
        <v>9.06</v>
      </c>
      <c r="F30" s="14">
        <v>9.3000000000000007</v>
      </c>
      <c r="G30" s="14">
        <v>15</v>
      </c>
      <c r="H30" s="14">
        <v>179.7</v>
      </c>
      <c r="I30" s="14">
        <v>0.14000000000000001</v>
      </c>
      <c r="J30" s="14">
        <v>0.05</v>
      </c>
      <c r="K30" s="14">
        <v>0.02</v>
      </c>
      <c r="L30" s="14">
        <v>0.96</v>
      </c>
      <c r="M30" s="14">
        <v>8.7999999999999995E-2</v>
      </c>
      <c r="N30" s="14">
        <v>60.7</v>
      </c>
      <c r="O30" s="14">
        <v>107.3</v>
      </c>
      <c r="P30" s="14">
        <v>606</v>
      </c>
      <c r="Q30" s="14">
        <v>39</v>
      </c>
      <c r="R30" s="14">
        <v>349</v>
      </c>
      <c r="S30" s="14">
        <v>0.12</v>
      </c>
      <c r="T30" s="16">
        <v>3.5</v>
      </c>
    </row>
    <row r="31" spans="1:20" ht="15" customHeight="1" x14ac:dyDescent="0.25">
      <c r="A31" s="33"/>
      <c r="B31" s="33">
        <v>4</v>
      </c>
      <c r="C31" s="50" t="s">
        <v>38</v>
      </c>
      <c r="D31" s="14">
        <v>120</v>
      </c>
      <c r="E31" s="14">
        <v>0.4</v>
      </c>
      <c r="F31" s="14">
        <v>0.4</v>
      </c>
      <c r="G31" s="14">
        <v>9.8000000000000007</v>
      </c>
      <c r="H31" s="14">
        <v>41.95</v>
      </c>
      <c r="I31" s="14">
        <v>0.04</v>
      </c>
      <c r="J31" s="14">
        <v>0.04</v>
      </c>
      <c r="K31" s="14">
        <v>0.02</v>
      </c>
      <c r="L31" s="14">
        <v>10</v>
      </c>
      <c r="M31" s="14"/>
      <c r="N31" s="14"/>
      <c r="O31" s="14"/>
      <c r="P31" s="14">
        <v>16</v>
      </c>
      <c r="Q31" s="14">
        <v>9</v>
      </c>
      <c r="R31" s="14">
        <v>2</v>
      </c>
      <c r="S31" s="14">
        <v>2.2000000000000002</v>
      </c>
      <c r="T31" s="16">
        <v>16.059999999999999</v>
      </c>
    </row>
    <row r="32" spans="1:20" ht="15" hidden="1" customHeight="1" x14ac:dyDescent="0.25">
      <c r="A32" s="33">
        <v>97</v>
      </c>
      <c r="B32" s="33">
        <v>5</v>
      </c>
      <c r="C32" s="50" t="s">
        <v>73</v>
      </c>
      <c r="D32" s="14">
        <v>30</v>
      </c>
      <c r="E32" s="14">
        <v>6.75</v>
      </c>
      <c r="F32" s="14">
        <v>8.4</v>
      </c>
      <c r="G32" s="14">
        <v>0</v>
      </c>
      <c r="H32" s="14">
        <v>102</v>
      </c>
      <c r="I32" s="14">
        <v>0.14000000000000001</v>
      </c>
      <c r="J32" s="14">
        <v>0.02</v>
      </c>
      <c r="K32" s="14">
        <v>0.18</v>
      </c>
      <c r="L32" s="14">
        <v>0.96</v>
      </c>
      <c r="M32" s="14">
        <v>0.04</v>
      </c>
      <c r="N32" s="14">
        <v>492</v>
      </c>
      <c r="O32" s="14">
        <v>68</v>
      </c>
      <c r="P32" s="14">
        <v>600</v>
      </c>
      <c r="Q32" s="14">
        <v>30</v>
      </c>
      <c r="R32" s="14">
        <v>324</v>
      </c>
      <c r="S32" s="14">
        <v>0.66</v>
      </c>
      <c r="T32" s="16">
        <v>16.28</v>
      </c>
    </row>
    <row r="33" spans="1:20" ht="19.5" customHeight="1" x14ac:dyDescent="0.25">
      <c r="A33" s="33" t="s">
        <v>39</v>
      </c>
      <c r="B33" s="33" t="s">
        <v>39</v>
      </c>
      <c r="C33" s="50" t="s">
        <v>80</v>
      </c>
      <c r="D33" s="14" t="s">
        <v>39</v>
      </c>
      <c r="E33" s="14" t="s">
        <v>39</v>
      </c>
      <c r="F33" s="14" t="s">
        <v>39</v>
      </c>
      <c r="G33" s="14" t="s">
        <v>39</v>
      </c>
      <c r="H33" s="14" t="s">
        <v>39</v>
      </c>
      <c r="I33" s="14" t="s">
        <v>39</v>
      </c>
      <c r="J33" s="14" t="s">
        <v>39</v>
      </c>
      <c r="K33" s="14" t="s">
        <v>39</v>
      </c>
      <c r="L33" s="14" t="s">
        <v>39</v>
      </c>
      <c r="M33" s="14" t="s">
        <v>39</v>
      </c>
      <c r="N33" s="14" t="s">
        <v>39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6" t="s">
        <v>42</v>
      </c>
    </row>
    <row r="34" spans="1:20" ht="15.75" hidden="1" customHeight="1" x14ac:dyDescent="0.25">
      <c r="A34" s="33"/>
      <c r="B34" s="33"/>
      <c r="C34" s="33" t="s">
        <v>49</v>
      </c>
      <c r="D34" s="16">
        <f>SUM(D28:D33)</f>
        <v>580</v>
      </c>
      <c r="E34" s="161">
        <f t="shared" ref="E34:T34" si="3">SUM(E28:E32)</f>
        <v>21.29</v>
      </c>
      <c r="F34" s="161">
        <f t="shared" si="3"/>
        <v>33.299999999999997</v>
      </c>
      <c r="G34" s="161">
        <f t="shared" si="3"/>
        <v>68</v>
      </c>
      <c r="H34" s="39">
        <f t="shared" si="3"/>
        <v>441.84999999999997</v>
      </c>
      <c r="I34" s="16">
        <f t="shared" si="3"/>
        <v>74.62</v>
      </c>
      <c r="J34" s="16">
        <f t="shared" si="3"/>
        <v>0.26800000000000002</v>
      </c>
      <c r="K34" s="16">
        <f t="shared" si="3"/>
        <v>0.30199999999999999</v>
      </c>
      <c r="L34" s="16">
        <f t="shared" si="3"/>
        <v>12.010000000000002</v>
      </c>
      <c r="M34" s="16">
        <f t="shared" si="3"/>
        <v>0.59100000000000008</v>
      </c>
      <c r="N34" s="16">
        <f t="shared" si="3"/>
        <v>1319.12</v>
      </c>
      <c r="O34" s="16">
        <f t="shared" si="3"/>
        <v>737.8</v>
      </c>
      <c r="P34" s="16">
        <f t="shared" si="3"/>
        <v>1261.0360000000001</v>
      </c>
      <c r="Q34" s="16">
        <f t="shared" si="3"/>
        <v>178.3</v>
      </c>
      <c r="R34" s="16">
        <f t="shared" si="3"/>
        <v>865.6</v>
      </c>
      <c r="S34" s="16">
        <f t="shared" si="3"/>
        <v>4.5890000000000004</v>
      </c>
      <c r="T34" s="39">
        <f t="shared" si="3"/>
        <v>82.28</v>
      </c>
    </row>
    <row r="35" spans="1:20" ht="15" hidden="1" customHeight="1" x14ac:dyDescent="0.25">
      <c r="A35" s="1"/>
      <c r="B35" s="1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9"/>
    </row>
    <row r="36" spans="1:20" ht="15" hidden="1" customHeight="1" x14ac:dyDescent="0.25">
      <c r="A36" s="33">
        <v>394</v>
      </c>
      <c r="B36" s="33">
        <v>1</v>
      </c>
      <c r="C36" s="50" t="s">
        <v>86</v>
      </c>
      <c r="D36" s="14" t="s">
        <v>87</v>
      </c>
      <c r="E36" s="14">
        <v>24</v>
      </c>
      <c r="F36" s="14">
        <v>13.43</v>
      </c>
      <c r="G36" s="14">
        <v>25</v>
      </c>
      <c r="H36" s="14">
        <v>287.5</v>
      </c>
      <c r="I36" s="14"/>
      <c r="J36" s="14">
        <v>0.11</v>
      </c>
      <c r="K36" s="14">
        <v>0.15</v>
      </c>
      <c r="L36" s="14">
        <v>0.25</v>
      </c>
      <c r="M36" s="14">
        <v>1.9300000000000002</v>
      </c>
      <c r="N36" s="14"/>
      <c r="O36" s="14">
        <v>306.2</v>
      </c>
      <c r="P36" s="14">
        <v>40</v>
      </c>
      <c r="Q36" s="14">
        <v>35</v>
      </c>
      <c r="R36" s="14">
        <v>186.2</v>
      </c>
      <c r="S36" s="14">
        <v>1.18</v>
      </c>
      <c r="T36" s="16"/>
    </row>
    <row r="37" spans="1:20" ht="15" hidden="1" customHeight="1" x14ac:dyDescent="0.25">
      <c r="A37" s="33">
        <v>520</v>
      </c>
      <c r="B37" s="33">
        <v>2</v>
      </c>
      <c r="C37" s="50" t="s">
        <v>88</v>
      </c>
      <c r="D37" s="14">
        <v>180</v>
      </c>
      <c r="E37" s="14">
        <v>4.46</v>
      </c>
      <c r="F37" s="14">
        <v>9.7899999999999991</v>
      </c>
      <c r="G37" s="14">
        <v>33.479999999999997</v>
      </c>
      <c r="H37" s="14">
        <v>236.16</v>
      </c>
      <c r="I37" s="14"/>
      <c r="J37" s="14">
        <v>0.21</v>
      </c>
      <c r="K37" s="14">
        <v>0.14000000000000001</v>
      </c>
      <c r="L37" s="14">
        <v>7.92</v>
      </c>
      <c r="M37" s="14">
        <v>2.16</v>
      </c>
      <c r="N37" s="14">
        <v>557.29999999999995</v>
      </c>
      <c r="O37" s="14">
        <v>985</v>
      </c>
      <c r="P37" s="14">
        <v>58.3</v>
      </c>
      <c r="Q37" s="14">
        <v>43.2</v>
      </c>
      <c r="R37" s="14">
        <v>121</v>
      </c>
      <c r="S37" s="14">
        <v>1.51</v>
      </c>
      <c r="T37" s="16"/>
    </row>
    <row r="38" spans="1:20" ht="15" hidden="1" customHeight="1" x14ac:dyDescent="0.25">
      <c r="A38" s="33">
        <v>686</v>
      </c>
      <c r="B38" s="33">
        <v>3</v>
      </c>
      <c r="C38" s="50" t="s">
        <v>89</v>
      </c>
      <c r="D38" s="14">
        <v>200</v>
      </c>
      <c r="E38" s="14">
        <v>0.2</v>
      </c>
      <c r="F38" s="14"/>
      <c r="G38" s="14">
        <v>15</v>
      </c>
      <c r="H38" s="14">
        <v>58</v>
      </c>
      <c r="I38" s="14">
        <v>17</v>
      </c>
      <c r="J38" s="14">
        <v>0.02</v>
      </c>
      <c r="K38" s="14">
        <v>0.08</v>
      </c>
      <c r="L38" s="14">
        <v>0.1</v>
      </c>
      <c r="M38" s="14">
        <v>7.0000000000000007E-2</v>
      </c>
      <c r="N38" s="14">
        <v>3.8</v>
      </c>
      <c r="O38" s="14">
        <v>465</v>
      </c>
      <c r="P38" s="14">
        <v>0.04</v>
      </c>
      <c r="Q38" s="14">
        <v>4.7</v>
      </c>
      <c r="R38" s="14">
        <v>5.4</v>
      </c>
      <c r="S38" s="14">
        <v>0.01</v>
      </c>
      <c r="T38" s="16"/>
    </row>
    <row r="39" spans="1:20" ht="15.75" hidden="1" customHeight="1" x14ac:dyDescent="0.25">
      <c r="A39" s="33"/>
      <c r="B39" s="33">
        <v>4</v>
      </c>
      <c r="C39" s="50" t="s">
        <v>37</v>
      </c>
      <c r="D39" s="14">
        <v>22</v>
      </c>
      <c r="E39" s="14">
        <v>1.5</v>
      </c>
      <c r="F39" s="14">
        <v>0.30000000000000004</v>
      </c>
      <c r="G39" s="14">
        <v>11.3</v>
      </c>
      <c r="H39" s="14">
        <v>37</v>
      </c>
      <c r="I39" s="14"/>
      <c r="J39" s="14">
        <v>0.02</v>
      </c>
      <c r="K39" s="14">
        <v>0.01</v>
      </c>
      <c r="L39" s="14"/>
      <c r="M39" s="14">
        <v>0.22</v>
      </c>
      <c r="N39" s="14">
        <v>125</v>
      </c>
      <c r="O39" s="14">
        <v>22</v>
      </c>
      <c r="P39" s="14">
        <v>5</v>
      </c>
      <c r="Q39" s="14">
        <v>3.3</v>
      </c>
      <c r="R39" s="14">
        <v>14.7</v>
      </c>
      <c r="S39" s="14">
        <v>0.22</v>
      </c>
      <c r="T39" s="16"/>
    </row>
    <row r="40" spans="1:20" ht="15.75" x14ac:dyDescent="0.25">
      <c r="A40" s="33"/>
      <c r="B40" s="33"/>
      <c r="C40" s="33" t="s">
        <v>49</v>
      </c>
      <c r="D40" s="14">
        <v>550</v>
      </c>
      <c r="E40" s="14">
        <v>30.66</v>
      </c>
      <c r="F40" s="14">
        <v>31.819999999999997</v>
      </c>
      <c r="G40" s="14">
        <v>89.47999999999999</v>
      </c>
      <c r="H40" s="14">
        <v>549.85</v>
      </c>
      <c r="I40" s="14">
        <v>76</v>
      </c>
      <c r="J40" s="14">
        <v>0.37</v>
      </c>
      <c r="K40" s="14">
        <v>0.39000000000000012</v>
      </c>
      <c r="L40" s="14">
        <v>8.27</v>
      </c>
      <c r="M40" s="14">
        <v>4.46</v>
      </c>
      <c r="N40" s="14">
        <v>732.09999999999991</v>
      </c>
      <c r="O40" s="14">
        <v>1788.2</v>
      </c>
      <c r="P40" s="14">
        <v>106.34</v>
      </c>
      <c r="Q40" s="14">
        <v>129.69999999999999</v>
      </c>
      <c r="R40" s="14">
        <v>383.2</v>
      </c>
      <c r="S40" s="14">
        <v>2.9999999999999996</v>
      </c>
      <c r="T40" s="39">
        <v>66</v>
      </c>
    </row>
    <row r="41" spans="1:20" x14ac:dyDescent="0.25">
      <c r="A41" s="1"/>
      <c r="B41" s="1"/>
      <c r="C41" s="1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9"/>
    </row>
    <row r="42" spans="1:20" ht="29.25" customHeight="1" x14ac:dyDescent="0.25">
      <c r="A42" s="1"/>
      <c r="B42" s="1"/>
      <c r="C42" s="17" t="s">
        <v>43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9"/>
    </row>
    <row r="43" spans="1:20" ht="15" customHeight="1" x14ac:dyDescent="0.25">
      <c r="A43" s="33">
        <v>115</v>
      </c>
      <c r="B43" s="33">
        <v>1</v>
      </c>
      <c r="C43" s="50" t="s">
        <v>90</v>
      </c>
      <c r="D43" s="14">
        <v>250</v>
      </c>
      <c r="E43" s="14">
        <v>8.74</v>
      </c>
      <c r="F43" s="14">
        <v>4.12</v>
      </c>
      <c r="G43" s="14">
        <v>18.3</v>
      </c>
      <c r="H43" s="14">
        <v>127.6</v>
      </c>
      <c r="I43" s="14">
        <v>10</v>
      </c>
      <c r="J43" s="14">
        <v>0.06</v>
      </c>
      <c r="K43" s="14">
        <v>0.09</v>
      </c>
      <c r="L43" s="14">
        <v>10.9</v>
      </c>
      <c r="M43" s="14">
        <v>0.8</v>
      </c>
      <c r="N43" s="14">
        <v>662</v>
      </c>
      <c r="O43" s="14">
        <v>416.5</v>
      </c>
      <c r="P43" s="14">
        <v>67</v>
      </c>
      <c r="Q43" s="14">
        <v>31</v>
      </c>
      <c r="R43" s="14">
        <v>206</v>
      </c>
      <c r="S43" s="14">
        <v>1.3</v>
      </c>
      <c r="T43" s="16">
        <v>22.97</v>
      </c>
    </row>
    <row r="44" spans="1:20" ht="15" customHeight="1" x14ac:dyDescent="0.25">
      <c r="A44" s="33">
        <v>423</v>
      </c>
      <c r="B44" s="33">
        <v>2</v>
      </c>
      <c r="C44" s="50" t="s">
        <v>91</v>
      </c>
      <c r="D44" s="14">
        <v>100</v>
      </c>
      <c r="E44" s="14">
        <v>17.399999999999999</v>
      </c>
      <c r="F44" s="14">
        <v>12.3</v>
      </c>
      <c r="G44" s="14">
        <v>5.2</v>
      </c>
      <c r="H44" s="14">
        <v>203</v>
      </c>
      <c r="I44" s="14">
        <v>2.12</v>
      </c>
      <c r="J44" s="14">
        <v>0.37</v>
      </c>
      <c r="K44" s="14">
        <v>0.03</v>
      </c>
      <c r="L44" s="14">
        <v>0.15</v>
      </c>
      <c r="M44" s="14"/>
      <c r="N44" s="14"/>
      <c r="O44" s="14">
        <v>1187.5</v>
      </c>
      <c r="P44" s="14">
        <v>42.5</v>
      </c>
      <c r="Q44" s="14">
        <v>31.2</v>
      </c>
      <c r="R44" s="14"/>
      <c r="S44" s="14">
        <v>1.75</v>
      </c>
      <c r="T44" s="16">
        <v>48.68</v>
      </c>
    </row>
    <row r="45" spans="1:20" ht="15" customHeight="1" x14ac:dyDescent="0.25">
      <c r="A45" s="33">
        <v>508</v>
      </c>
      <c r="B45" s="33">
        <v>4</v>
      </c>
      <c r="C45" s="50" t="s">
        <v>83</v>
      </c>
      <c r="D45" s="14">
        <v>180</v>
      </c>
      <c r="E45" s="14">
        <v>9.2200000000000006</v>
      </c>
      <c r="F45" s="14">
        <v>6.86</v>
      </c>
      <c r="G45" s="14">
        <v>41.56</v>
      </c>
      <c r="H45" s="14">
        <v>265.5</v>
      </c>
      <c r="I45" s="14">
        <v>1.8000000000000002E-2</v>
      </c>
      <c r="J45" s="14">
        <v>0.25</v>
      </c>
      <c r="K45" s="14">
        <v>0.126</v>
      </c>
      <c r="L45" s="14"/>
      <c r="M45" s="14">
        <v>3</v>
      </c>
      <c r="N45" s="14"/>
      <c r="O45" s="14"/>
      <c r="P45" s="14">
        <v>17.04</v>
      </c>
      <c r="Q45" s="14">
        <v>162.4</v>
      </c>
      <c r="R45" s="14"/>
      <c r="S45" s="14">
        <v>5.5</v>
      </c>
      <c r="T45" s="16">
        <v>18.170000000000002</v>
      </c>
    </row>
    <row r="46" spans="1:20" ht="15" customHeight="1" x14ac:dyDescent="0.25">
      <c r="A46" s="33">
        <v>639</v>
      </c>
      <c r="B46" s="33">
        <v>4</v>
      </c>
      <c r="C46" s="50" t="s">
        <v>84</v>
      </c>
      <c r="D46" s="14">
        <v>200</v>
      </c>
      <c r="E46" s="14">
        <v>0.60000000000000009</v>
      </c>
      <c r="F46" s="14">
        <v>0</v>
      </c>
      <c r="G46" s="14">
        <v>31.4</v>
      </c>
      <c r="H46" s="14">
        <v>124</v>
      </c>
      <c r="I46" s="14">
        <v>0.01</v>
      </c>
      <c r="J46" s="14">
        <v>0.01</v>
      </c>
      <c r="K46" s="14"/>
      <c r="L46" s="14">
        <v>0.9</v>
      </c>
      <c r="M46" s="14">
        <v>0.1</v>
      </c>
      <c r="N46" s="14">
        <v>1.8</v>
      </c>
      <c r="O46" s="14">
        <v>19.3</v>
      </c>
      <c r="P46" s="14">
        <v>2.1</v>
      </c>
      <c r="Q46" s="14">
        <v>0.8</v>
      </c>
      <c r="R46" s="14">
        <v>1.8</v>
      </c>
      <c r="S46" s="14">
        <v>0.1</v>
      </c>
      <c r="T46" s="16">
        <v>4.67</v>
      </c>
    </row>
    <row r="47" spans="1:20" ht="15" customHeight="1" x14ac:dyDescent="0.25">
      <c r="A47" s="33"/>
      <c r="B47" s="33">
        <v>5</v>
      </c>
      <c r="C47" s="50" t="s">
        <v>37</v>
      </c>
      <c r="D47" s="14">
        <v>40</v>
      </c>
      <c r="E47" s="14">
        <v>3.08</v>
      </c>
      <c r="F47" s="14">
        <v>1.2</v>
      </c>
      <c r="G47" s="14">
        <v>20</v>
      </c>
      <c r="H47" s="14">
        <v>103.6</v>
      </c>
      <c r="I47" s="14"/>
      <c r="J47" s="14">
        <v>6.4000000000000001E-2</v>
      </c>
      <c r="K47" s="14">
        <v>1.2999999999999999E-2</v>
      </c>
      <c r="L47" s="14"/>
      <c r="M47" s="14">
        <v>0.64</v>
      </c>
      <c r="N47" s="14">
        <v>171.6</v>
      </c>
      <c r="O47" s="14">
        <v>52.4</v>
      </c>
      <c r="P47" s="14">
        <v>8.8000000000000007</v>
      </c>
      <c r="Q47" s="14">
        <v>13.2</v>
      </c>
      <c r="R47" s="14">
        <v>34</v>
      </c>
      <c r="S47" s="14">
        <v>0.8</v>
      </c>
      <c r="T47" s="16">
        <v>3.57</v>
      </c>
    </row>
    <row r="48" spans="1:20" x14ac:dyDescent="0.25">
      <c r="A48" s="33"/>
      <c r="B48" s="33">
        <v>6</v>
      </c>
      <c r="C48" s="50" t="s">
        <v>48</v>
      </c>
      <c r="D48" s="14">
        <v>30</v>
      </c>
      <c r="E48" s="14">
        <v>2.5</v>
      </c>
      <c r="F48" s="14">
        <v>0.45</v>
      </c>
      <c r="G48" s="14">
        <v>16.52</v>
      </c>
      <c r="H48" s="14">
        <v>82.66</v>
      </c>
      <c r="I48" s="14"/>
      <c r="J48" s="14">
        <v>0.05</v>
      </c>
      <c r="K48" s="14">
        <v>0.02</v>
      </c>
      <c r="L48" s="14"/>
      <c r="M48" s="14">
        <v>0.2</v>
      </c>
      <c r="N48" s="14">
        <v>183</v>
      </c>
      <c r="O48" s="14">
        <v>73.2</v>
      </c>
      <c r="P48" s="14">
        <v>10.8</v>
      </c>
      <c r="Q48" s="14">
        <v>14.4</v>
      </c>
      <c r="R48" s="14">
        <v>47.4</v>
      </c>
      <c r="S48" s="14">
        <v>1.2</v>
      </c>
      <c r="T48" s="16">
        <v>1.94</v>
      </c>
    </row>
    <row r="49" spans="1:20" ht="15.75" x14ac:dyDescent="0.25">
      <c r="A49" s="33"/>
      <c r="B49" s="33"/>
      <c r="C49" s="33" t="s">
        <v>49</v>
      </c>
      <c r="D49" s="14">
        <f t="shared" ref="D49:T49" si="4">SUM(D43:D48)</f>
        <v>800</v>
      </c>
      <c r="E49" s="51">
        <f t="shared" si="4"/>
        <v>41.54</v>
      </c>
      <c r="F49" s="51">
        <f t="shared" si="4"/>
        <v>24.93</v>
      </c>
      <c r="G49" s="51">
        <f t="shared" si="4"/>
        <v>132.98000000000002</v>
      </c>
      <c r="H49" s="51">
        <f t="shared" si="4"/>
        <v>906.36</v>
      </c>
      <c r="I49" s="14">
        <f t="shared" si="4"/>
        <v>12.148000000000001</v>
      </c>
      <c r="J49" s="14">
        <f t="shared" si="4"/>
        <v>0.80400000000000005</v>
      </c>
      <c r="K49" s="14">
        <f t="shared" si="4"/>
        <v>0.27900000000000003</v>
      </c>
      <c r="L49" s="14">
        <f t="shared" si="4"/>
        <v>11.950000000000001</v>
      </c>
      <c r="M49" s="14">
        <f t="shared" si="4"/>
        <v>4.74</v>
      </c>
      <c r="N49" s="14">
        <f t="shared" si="4"/>
        <v>1018.4</v>
      </c>
      <c r="O49" s="14">
        <f t="shared" si="4"/>
        <v>1748.9</v>
      </c>
      <c r="P49" s="14">
        <f t="shared" si="4"/>
        <v>148.24</v>
      </c>
      <c r="Q49" s="14">
        <f t="shared" si="4"/>
        <v>253.00000000000003</v>
      </c>
      <c r="R49" s="14">
        <f t="shared" si="4"/>
        <v>289.2</v>
      </c>
      <c r="S49" s="14">
        <f t="shared" si="4"/>
        <v>10.65</v>
      </c>
      <c r="T49" s="39">
        <f t="shared" si="4"/>
        <v>100</v>
      </c>
    </row>
    <row r="50" spans="1:20" ht="19.5" x14ac:dyDescent="0.25">
      <c r="A50" s="33"/>
      <c r="B50" s="158"/>
      <c r="C50" s="33" t="s">
        <v>50</v>
      </c>
      <c r="D50" s="16">
        <v>1350</v>
      </c>
      <c r="E50" s="14">
        <f t="shared" ref="E50:S50" si="5">E34+E49</f>
        <v>62.83</v>
      </c>
      <c r="F50" s="14">
        <f t="shared" si="5"/>
        <v>58.23</v>
      </c>
      <c r="G50" s="14">
        <f t="shared" si="5"/>
        <v>200.98000000000002</v>
      </c>
      <c r="H50" s="14">
        <f t="shared" si="5"/>
        <v>1348.21</v>
      </c>
      <c r="I50" s="14">
        <f t="shared" si="5"/>
        <v>86.768000000000001</v>
      </c>
      <c r="J50" s="14">
        <f t="shared" si="5"/>
        <v>1.0720000000000001</v>
      </c>
      <c r="K50" s="14">
        <f t="shared" si="5"/>
        <v>0.58099999999999996</v>
      </c>
      <c r="L50" s="14">
        <f t="shared" si="5"/>
        <v>23.96</v>
      </c>
      <c r="M50" s="14">
        <f t="shared" si="5"/>
        <v>5.3310000000000004</v>
      </c>
      <c r="N50" s="14">
        <f t="shared" si="5"/>
        <v>2337.52</v>
      </c>
      <c r="O50" s="14">
        <f t="shared" si="5"/>
        <v>2486.6999999999998</v>
      </c>
      <c r="P50" s="14">
        <f t="shared" si="5"/>
        <v>1409.2760000000001</v>
      </c>
      <c r="Q50" s="14">
        <f t="shared" si="5"/>
        <v>431.30000000000007</v>
      </c>
      <c r="R50" s="14">
        <f t="shared" si="5"/>
        <v>1154.8</v>
      </c>
      <c r="S50" s="14">
        <f t="shared" si="5"/>
        <v>15.239000000000001</v>
      </c>
      <c r="T50" s="54">
        <v>166</v>
      </c>
    </row>
    <row r="54" spans="1:20" x14ac:dyDescent="0.25">
      <c r="A54" s="33"/>
      <c r="B54" s="33">
        <v>1</v>
      </c>
      <c r="C54" s="50" t="s">
        <v>39</v>
      </c>
      <c r="D54" s="14" t="s">
        <v>39</v>
      </c>
      <c r="E54" s="14" t="s">
        <v>39</v>
      </c>
      <c r="F54" s="14" t="s">
        <v>39</v>
      </c>
      <c r="G54" s="14" t="s">
        <v>39</v>
      </c>
      <c r="H54" s="14" t="s">
        <v>39</v>
      </c>
      <c r="I54" s="14"/>
      <c r="J54" s="14" t="s">
        <v>92</v>
      </c>
      <c r="K54" s="14" t="s">
        <v>39</v>
      </c>
      <c r="L54" s="14" t="s">
        <v>39</v>
      </c>
      <c r="M54" s="14"/>
      <c r="N54" s="14" t="s">
        <v>39</v>
      </c>
      <c r="O54" s="14" t="s">
        <v>39</v>
      </c>
      <c r="P54" s="14" t="s">
        <v>39</v>
      </c>
      <c r="Q54" s="14" t="s">
        <v>39</v>
      </c>
      <c r="R54" s="14"/>
      <c r="S54" s="14" t="s">
        <v>39</v>
      </c>
      <c r="T54" s="16" t="s">
        <v>39</v>
      </c>
    </row>
  </sheetData>
  <mergeCells count="7">
    <mergeCell ref="A24:T24"/>
    <mergeCell ref="A25:T25"/>
    <mergeCell ref="A1:T1"/>
    <mergeCell ref="A2:T2"/>
    <mergeCell ref="A3:T3"/>
    <mergeCell ref="A12:B12"/>
    <mergeCell ref="A23:T23"/>
  </mergeCells>
  <pageMargins left="0.69291338582677164" right="0.16141732283464566" top="0.2125984251968504" bottom="0.16141732283464566" header="0.51180599999999998" footer="0.51180599999999998"/>
  <pageSetup paperSize="9" scale="71" orientation="landscape" useFirstPageNumber="1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  <pageSetUpPr fitToPage="1"/>
  </sheetPr>
  <dimension ref="A1:IW41"/>
  <sheetViews>
    <sheetView view="pageBreakPreview" topLeftCell="F1" zoomScale="77" workbookViewId="0">
      <selection activeCell="V25" sqref="V25"/>
    </sheetView>
  </sheetViews>
  <sheetFormatPr defaultRowHeight="15" customHeight="1" x14ac:dyDescent="0.25"/>
  <cols>
    <col min="1" max="1" width="12.42578125" style="2" customWidth="1"/>
    <col min="2" max="2" width="7" style="60" customWidth="1"/>
    <col min="3" max="3" width="27" style="2" customWidth="1"/>
    <col min="4" max="4" width="9.140625" style="2" customWidth="1"/>
    <col min="5" max="19" width="10.28515625" style="2" customWidth="1"/>
    <col min="20" max="20" width="12" style="2" customWidth="1"/>
    <col min="21" max="257" width="9.140625" style="2" customWidth="1"/>
  </cols>
  <sheetData>
    <row r="1" spans="1:20" ht="1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0" ht="15" customHeight="1" x14ac:dyDescent="0.25">
      <c r="A2" s="338" t="s">
        <v>93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0" ht="15" customHeight="1" x14ac:dyDescent="0.25">
      <c r="A3" s="339" t="s">
        <v>13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1:20" ht="37.5" customHeight="1" x14ac:dyDescent="0.25">
      <c r="A4" s="13" t="s">
        <v>14</v>
      </c>
      <c r="B4" s="13" t="s">
        <v>15</v>
      </c>
      <c r="C4" s="14" t="s">
        <v>16</v>
      </c>
      <c r="D4" s="14" t="s">
        <v>17</v>
      </c>
      <c r="E4" s="14" t="s">
        <v>52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6" t="s">
        <v>32</v>
      </c>
    </row>
    <row r="5" spans="1:20" ht="15.75" x14ac:dyDescent="0.25">
      <c r="A5" s="1"/>
      <c r="B5" s="61"/>
      <c r="C5" s="17" t="s">
        <v>33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62"/>
    </row>
    <row r="6" spans="1:20" ht="29.25" customHeight="1" x14ac:dyDescent="0.25">
      <c r="A6" s="163">
        <v>487</v>
      </c>
      <c r="B6" s="72">
        <v>1</v>
      </c>
      <c r="C6" s="164" t="s">
        <v>94</v>
      </c>
      <c r="D6" s="122">
        <v>90</v>
      </c>
      <c r="E6" s="14">
        <v>14.31</v>
      </c>
      <c r="F6" s="14">
        <v>3.9</v>
      </c>
      <c r="G6" s="14">
        <v>3.6</v>
      </c>
      <c r="H6" s="165">
        <v>261.89999999999998</v>
      </c>
      <c r="I6" s="14"/>
      <c r="J6" s="14">
        <v>6.3E-2</v>
      </c>
      <c r="K6" s="14">
        <v>0.108</v>
      </c>
      <c r="L6" s="14"/>
      <c r="M6" s="14">
        <v>2.92</v>
      </c>
      <c r="N6" s="14">
        <v>146.25</v>
      </c>
      <c r="O6" s="14">
        <v>244.98</v>
      </c>
      <c r="P6" s="14">
        <v>13.6</v>
      </c>
      <c r="Q6" s="14">
        <v>20.8</v>
      </c>
      <c r="R6" s="14"/>
      <c r="S6" s="14"/>
      <c r="T6" s="74">
        <v>50.61</v>
      </c>
    </row>
    <row r="7" spans="1:20" ht="18" customHeight="1" x14ac:dyDescent="0.25">
      <c r="A7" s="75">
        <v>520</v>
      </c>
      <c r="B7" s="50">
        <v>2</v>
      </c>
      <c r="C7" s="137" t="s">
        <v>88</v>
      </c>
      <c r="D7" s="122">
        <v>170</v>
      </c>
      <c r="E7" s="14">
        <v>4.0999999999999996</v>
      </c>
      <c r="F7" s="14">
        <v>8.3000000000000007</v>
      </c>
      <c r="G7" s="14">
        <v>22.99</v>
      </c>
      <c r="H7" s="122">
        <v>170</v>
      </c>
      <c r="I7" s="14">
        <v>0</v>
      </c>
      <c r="J7" s="14">
        <v>0.15</v>
      </c>
      <c r="K7" s="14">
        <v>0.1</v>
      </c>
      <c r="L7" s="14">
        <v>7</v>
      </c>
      <c r="M7" s="14">
        <v>2.16</v>
      </c>
      <c r="N7" s="14">
        <v>387</v>
      </c>
      <c r="O7" s="14">
        <v>984</v>
      </c>
      <c r="P7" s="14">
        <v>3.2</v>
      </c>
      <c r="Q7" s="14">
        <v>1.8</v>
      </c>
      <c r="R7" s="14">
        <v>2.2999999999999998</v>
      </c>
      <c r="S7" s="14">
        <v>1.05</v>
      </c>
      <c r="T7" s="74">
        <v>15.96</v>
      </c>
    </row>
    <row r="8" spans="1:20" ht="21.75" customHeight="1" x14ac:dyDescent="0.25">
      <c r="A8" s="75">
        <v>685</v>
      </c>
      <c r="B8" s="50">
        <v>3</v>
      </c>
      <c r="C8" s="137" t="s">
        <v>95</v>
      </c>
      <c r="D8" s="77">
        <v>200</v>
      </c>
      <c r="E8" s="115">
        <v>4.9000000000000004</v>
      </c>
      <c r="F8" s="14"/>
      <c r="G8" s="115">
        <v>12</v>
      </c>
      <c r="H8" s="79">
        <v>60</v>
      </c>
      <c r="I8" s="14"/>
      <c r="J8" s="14">
        <v>0.05</v>
      </c>
      <c r="K8" s="14">
        <v>0.01</v>
      </c>
      <c r="L8" s="14"/>
      <c r="M8" s="14">
        <v>0.32</v>
      </c>
      <c r="N8" s="14">
        <v>120.7</v>
      </c>
      <c r="O8" s="14">
        <v>36</v>
      </c>
      <c r="P8" s="14">
        <v>5.2</v>
      </c>
      <c r="Q8" s="14">
        <v>8</v>
      </c>
      <c r="R8" s="14">
        <v>23</v>
      </c>
      <c r="S8" s="14">
        <v>0.6</v>
      </c>
      <c r="T8" s="81">
        <v>4.5</v>
      </c>
    </row>
    <row r="9" spans="1:20" ht="18.75" customHeight="1" x14ac:dyDescent="0.25">
      <c r="A9" s="75" t="s">
        <v>39</v>
      </c>
      <c r="B9" s="50">
        <v>4</v>
      </c>
      <c r="C9" s="33" t="s">
        <v>96</v>
      </c>
      <c r="D9" s="77">
        <v>40</v>
      </c>
      <c r="E9" s="81">
        <v>0.2</v>
      </c>
      <c r="F9" s="115">
        <v>0.9</v>
      </c>
      <c r="G9" s="115">
        <v>15</v>
      </c>
      <c r="H9" s="81">
        <v>52</v>
      </c>
      <c r="I9" s="14">
        <v>17</v>
      </c>
      <c r="J9" s="14">
        <v>0.02</v>
      </c>
      <c r="K9" s="14">
        <v>0.08</v>
      </c>
      <c r="L9" s="14">
        <v>0.1</v>
      </c>
      <c r="M9" s="38">
        <v>7.0000000000000007E-2</v>
      </c>
      <c r="N9" s="38">
        <v>3.8</v>
      </c>
      <c r="O9" s="38">
        <v>465</v>
      </c>
      <c r="P9" s="38">
        <v>0.04</v>
      </c>
      <c r="Q9" s="38">
        <v>4.7</v>
      </c>
      <c r="R9" s="38">
        <v>5.4</v>
      </c>
      <c r="S9" s="38">
        <v>0.01</v>
      </c>
      <c r="T9" s="166">
        <v>17.010000000000002</v>
      </c>
    </row>
    <row r="10" spans="1:20" ht="15" customHeight="1" x14ac:dyDescent="0.25">
      <c r="A10" s="33"/>
      <c r="B10" s="50" t="s">
        <v>39</v>
      </c>
      <c r="C10" s="33" t="s">
        <v>40</v>
      </c>
      <c r="D10" s="117">
        <v>500</v>
      </c>
      <c r="E10" s="89">
        <v>22.49</v>
      </c>
      <c r="F10" s="167">
        <v>6.9</v>
      </c>
      <c r="G10" s="89">
        <v>58.29</v>
      </c>
      <c r="H10" s="168">
        <v>543.9</v>
      </c>
      <c r="I10" s="89">
        <v>17</v>
      </c>
      <c r="J10" s="89">
        <v>0.29699999999999999</v>
      </c>
      <c r="K10" s="89">
        <v>0.30099999999999999</v>
      </c>
      <c r="L10" s="89">
        <v>4.0999999999999996</v>
      </c>
      <c r="M10" s="89">
        <v>3.63</v>
      </c>
      <c r="N10" s="89">
        <v>708.65</v>
      </c>
      <c r="O10" s="89">
        <v>1746.38</v>
      </c>
      <c r="P10" s="89">
        <v>62.94</v>
      </c>
      <c r="Q10" s="89">
        <v>68.7</v>
      </c>
      <c r="R10" s="89">
        <v>123.4</v>
      </c>
      <c r="S10" s="89">
        <v>1.86</v>
      </c>
      <c r="T10" s="169">
        <v>89</v>
      </c>
    </row>
    <row r="11" spans="1:20" ht="15" customHeight="1" x14ac:dyDescent="0.25">
      <c r="A11" s="1"/>
      <c r="B11" s="61"/>
      <c r="C11" s="1" t="s">
        <v>42</v>
      </c>
      <c r="D11" s="170" t="s">
        <v>39</v>
      </c>
      <c r="E11" s="46" t="s">
        <v>39</v>
      </c>
      <c r="F11" s="46" t="s">
        <v>39</v>
      </c>
      <c r="G11" s="46" t="s">
        <v>39</v>
      </c>
      <c r="H11" s="171" t="s">
        <v>39</v>
      </c>
      <c r="I11" s="46" t="s">
        <v>39</v>
      </c>
      <c r="J11" s="46" t="s">
        <v>39</v>
      </c>
      <c r="K11" s="46" t="s">
        <v>39</v>
      </c>
      <c r="L11" s="46" t="s">
        <v>39</v>
      </c>
      <c r="M11" s="46" t="s">
        <v>39</v>
      </c>
      <c r="N11" s="46" t="s">
        <v>39</v>
      </c>
      <c r="O11" s="46" t="s">
        <v>39</v>
      </c>
      <c r="P11" s="46" t="s">
        <v>39</v>
      </c>
      <c r="Q11" s="46" t="s">
        <v>39</v>
      </c>
      <c r="R11" s="46" t="s">
        <v>39</v>
      </c>
      <c r="S11" s="46" t="s">
        <v>39</v>
      </c>
      <c r="T11" s="172" t="s">
        <v>39</v>
      </c>
    </row>
    <row r="12" spans="1:20" ht="39.6" customHeight="1" x14ac:dyDescent="0.25">
      <c r="A12" s="340" t="s">
        <v>41</v>
      </c>
      <c r="B12" s="340"/>
      <c r="C12" s="17" t="s">
        <v>43</v>
      </c>
      <c r="D12" s="170" t="s">
        <v>39</v>
      </c>
      <c r="E12" s="46" t="s">
        <v>39</v>
      </c>
      <c r="F12" s="46" t="s">
        <v>39</v>
      </c>
      <c r="G12" s="46" t="s">
        <v>39</v>
      </c>
      <c r="H12" s="171" t="s">
        <v>39</v>
      </c>
      <c r="I12" s="46" t="s">
        <v>39</v>
      </c>
      <c r="J12" s="46" t="s">
        <v>97</v>
      </c>
      <c r="K12" s="46" t="s">
        <v>39</v>
      </c>
      <c r="L12" s="46" t="s">
        <v>39</v>
      </c>
      <c r="M12" s="46" t="s">
        <v>39</v>
      </c>
      <c r="N12" s="46" t="s">
        <v>39</v>
      </c>
      <c r="O12" s="46" t="s">
        <v>39</v>
      </c>
      <c r="P12" s="46" t="s">
        <v>39</v>
      </c>
      <c r="Q12" s="46" t="s">
        <v>39</v>
      </c>
      <c r="R12" s="46" t="s">
        <v>39</v>
      </c>
      <c r="S12" s="46" t="s">
        <v>39</v>
      </c>
      <c r="T12" s="172" t="s">
        <v>39</v>
      </c>
    </row>
    <row r="13" spans="1:20" s="173" customFormat="1" ht="15.75" customHeight="1" x14ac:dyDescent="0.25">
      <c r="A13" s="174">
        <v>50</v>
      </c>
      <c r="B13" s="175">
        <v>1</v>
      </c>
      <c r="C13" s="175" t="s">
        <v>98</v>
      </c>
      <c r="D13" s="176">
        <v>60</v>
      </c>
      <c r="E13" s="176">
        <v>3.2</v>
      </c>
      <c r="F13" s="176">
        <v>8.1999999999999993</v>
      </c>
      <c r="G13" s="176">
        <v>4.3</v>
      </c>
      <c r="H13" s="176">
        <v>58</v>
      </c>
      <c r="I13" s="176">
        <v>1.2</v>
      </c>
      <c r="J13" s="176">
        <v>0.01</v>
      </c>
      <c r="K13" s="176">
        <v>0.03</v>
      </c>
      <c r="L13" s="176">
        <v>3</v>
      </c>
      <c r="M13" s="176">
        <v>0.01</v>
      </c>
      <c r="N13" s="176">
        <v>135</v>
      </c>
      <c r="O13" s="176">
        <v>140</v>
      </c>
      <c r="P13" s="176">
        <v>98</v>
      </c>
      <c r="Q13" s="176">
        <v>13.8</v>
      </c>
      <c r="R13" s="176">
        <v>86</v>
      </c>
      <c r="S13" s="176">
        <v>0.8</v>
      </c>
      <c r="T13" s="177">
        <v>12.17</v>
      </c>
    </row>
    <row r="14" spans="1:20" ht="25.5" customHeight="1" x14ac:dyDescent="0.25">
      <c r="A14" s="147">
        <v>135</v>
      </c>
      <c r="B14" s="50">
        <v>2</v>
      </c>
      <c r="C14" s="56" t="s">
        <v>99</v>
      </c>
      <c r="D14" s="14">
        <v>200</v>
      </c>
      <c r="E14" s="14">
        <v>3.2</v>
      </c>
      <c r="F14" s="178"/>
      <c r="G14" s="14">
        <v>4.3</v>
      </c>
      <c r="H14" s="14">
        <v>125.2</v>
      </c>
      <c r="I14" s="14">
        <v>2.4</v>
      </c>
      <c r="J14" s="14">
        <v>0.01</v>
      </c>
      <c r="K14" s="14">
        <v>0.05</v>
      </c>
      <c r="L14" s="14">
        <v>4</v>
      </c>
      <c r="M14" s="14">
        <v>0.1</v>
      </c>
      <c r="N14" s="14">
        <v>142.19999999999999</v>
      </c>
      <c r="O14" s="14">
        <v>160</v>
      </c>
      <c r="P14" s="14">
        <v>112</v>
      </c>
      <c r="Q14" s="14">
        <v>16.8</v>
      </c>
      <c r="R14" s="14">
        <v>92.4</v>
      </c>
      <c r="S14" s="14">
        <v>0.9</v>
      </c>
      <c r="T14" s="16">
        <v>24.2</v>
      </c>
    </row>
    <row r="15" spans="1:20" ht="35.25" customHeight="1" x14ac:dyDescent="0.25">
      <c r="A15" s="148">
        <v>443</v>
      </c>
      <c r="B15" s="56">
        <v>3</v>
      </c>
      <c r="C15" s="50" t="s">
        <v>100</v>
      </c>
      <c r="D15" s="152">
        <v>200</v>
      </c>
      <c r="E15" s="152">
        <v>9.56</v>
      </c>
      <c r="F15" s="14">
        <v>8.1999999999999993</v>
      </c>
      <c r="G15" s="152">
        <v>9.92</v>
      </c>
      <c r="H15" s="179">
        <v>396</v>
      </c>
      <c r="I15" s="152"/>
      <c r="J15" s="152">
        <v>0.06</v>
      </c>
      <c r="K15" s="152">
        <v>0.06</v>
      </c>
      <c r="L15" s="152">
        <v>20.5</v>
      </c>
      <c r="M15" s="152">
        <v>0.8</v>
      </c>
      <c r="N15" s="152">
        <v>519</v>
      </c>
      <c r="O15" s="152">
        <v>302.5</v>
      </c>
      <c r="P15" s="152">
        <v>74</v>
      </c>
      <c r="Q15" s="152">
        <v>26</v>
      </c>
      <c r="R15" s="152">
        <v>191</v>
      </c>
      <c r="S15" s="152">
        <v>0.8</v>
      </c>
      <c r="T15" s="180">
        <v>52.11</v>
      </c>
    </row>
    <row r="16" spans="1:20" ht="19.5" customHeight="1" x14ac:dyDescent="0.25">
      <c r="A16" s="33">
        <v>631</v>
      </c>
      <c r="B16" s="50">
        <v>4</v>
      </c>
      <c r="C16" s="50" t="s">
        <v>101</v>
      </c>
      <c r="D16" s="14">
        <v>200</v>
      </c>
      <c r="E16" s="14">
        <v>18.239999999999998</v>
      </c>
      <c r="F16" s="181">
        <v>4.92</v>
      </c>
      <c r="G16" s="152">
        <v>43.44</v>
      </c>
      <c r="H16" s="14">
        <v>142</v>
      </c>
      <c r="I16" s="14">
        <v>0.18</v>
      </c>
      <c r="J16" s="14">
        <v>0.01</v>
      </c>
      <c r="K16" s="14">
        <v>0.05</v>
      </c>
      <c r="L16" s="14"/>
      <c r="M16" s="14">
        <v>5.38</v>
      </c>
      <c r="N16" s="14"/>
      <c r="O16" s="14">
        <v>312</v>
      </c>
      <c r="P16" s="14">
        <v>38</v>
      </c>
      <c r="Q16" s="14">
        <v>24</v>
      </c>
      <c r="R16" s="14">
        <v>180</v>
      </c>
      <c r="S16" s="14"/>
      <c r="T16" s="16">
        <v>7.47</v>
      </c>
    </row>
    <row r="17" spans="1:22" ht="18.75" customHeight="1" x14ac:dyDescent="0.25">
      <c r="A17" s="33" t="s">
        <v>39</v>
      </c>
      <c r="B17" s="50">
        <v>5</v>
      </c>
      <c r="C17" s="50" t="s">
        <v>37</v>
      </c>
      <c r="D17" s="14">
        <v>40</v>
      </c>
      <c r="E17" s="14">
        <v>2.31</v>
      </c>
      <c r="F17" s="14">
        <v>15.6</v>
      </c>
      <c r="G17" s="14">
        <v>15</v>
      </c>
      <c r="H17" s="14">
        <v>77.7</v>
      </c>
      <c r="I17" s="14">
        <v>0.05</v>
      </c>
      <c r="J17" s="14">
        <v>0.06</v>
      </c>
      <c r="K17" s="14">
        <v>0.02</v>
      </c>
      <c r="L17" s="14"/>
      <c r="M17" s="14">
        <v>1.38</v>
      </c>
      <c r="N17" s="14">
        <v>256.5</v>
      </c>
      <c r="O17" s="14">
        <v>36</v>
      </c>
      <c r="P17" s="14">
        <v>10.9</v>
      </c>
      <c r="Q17" s="14">
        <v>7.8</v>
      </c>
      <c r="R17" s="14">
        <v>200.5</v>
      </c>
      <c r="S17" s="14">
        <v>0.71</v>
      </c>
      <c r="T17" s="16">
        <v>4.05</v>
      </c>
    </row>
    <row r="18" spans="1:22" ht="18.75" customHeight="1" x14ac:dyDescent="0.25">
      <c r="A18" s="33"/>
      <c r="B18" s="50" t="s">
        <v>39</v>
      </c>
      <c r="C18" s="50" t="s">
        <v>39</v>
      </c>
      <c r="D18" s="14" t="s">
        <v>39</v>
      </c>
      <c r="E18" s="14" t="s">
        <v>39</v>
      </c>
      <c r="F18" s="14"/>
      <c r="G18" s="14" t="s">
        <v>39</v>
      </c>
      <c r="H18" s="14" t="s">
        <v>39</v>
      </c>
      <c r="I18" s="14"/>
      <c r="J18" s="14" t="s">
        <v>97</v>
      </c>
      <c r="K18" s="14" t="s">
        <v>39</v>
      </c>
      <c r="L18" s="14"/>
      <c r="M18" s="14" t="s">
        <v>39</v>
      </c>
      <c r="N18" s="14" t="s">
        <v>39</v>
      </c>
      <c r="O18" s="14" t="s">
        <v>39</v>
      </c>
      <c r="P18" s="14" t="s">
        <v>39</v>
      </c>
      <c r="Q18" s="14" t="s">
        <v>39</v>
      </c>
      <c r="R18" s="14" t="s">
        <v>39</v>
      </c>
      <c r="S18" s="14" t="s">
        <v>39</v>
      </c>
      <c r="T18" s="16" t="s">
        <v>39</v>
      </c>
    </row>
    <row r="19" spans="1:22" ht="18.75" customHeight="1" x14ac:dyDescent="0.25">
      <c r="A19" s="33"/>
      <c r="B19" s="50"/>
      <c r="C19" s="33" t="s">
        <v>49</v>
      </c>
      <c r="D19" s="14">
        <v>700</v>
      </c>
      <c r="E19" s="182">
        <f>SUM(E14:E18)</f>
        <v>33.31</v>
      </c>
      <c r="F19" s="14">
        <v>28.72</v>
      </c>
      <c r="G19" s="182">
        <f>SUM(G14:G18)</f>
        <v>72.66</v>
      </c>
      <c r="H19" s="182">
        <v>798.9</v>
      </c>
      <c r="I19" s="14">
        <f t="shared" ref="I19:S19" si="0">SUM(I14:I18)</f>
        <v>2.63</v>
      </c>
      <c r="J19" s="14">
        <f t="shared" si="0"/>
        <v>0.13999999999999999</v>
      </c>
      <c r="K19" s="14">
        <f t="shared" si="0"/>
        <v>0.18</v>
      </c>
      <c r="L19" s="14">
        <f t="shared" si="0"/>
        <v>24.5</v>
      </c>
      <c r="M19" s="14">
        <f t="shared" si="0"/>
        <v>7.66</v>
      </c>
      <c r="N19" s="14">
        <f t="shared" si="0"/>
        <v>917.7</v>
      </c>
      <c r="O19" s="14">
        <f t="shared" si="0"/>
        <v>810.5</v>
      </c>
      <c r="P19" s="14">
        <f t="shared" si="0"/>
        <v>234.9</v>
      </c>
      <c r="Q19" s="14">
        <f t="shared" si="0"/>
        <v>74.599999999999994</v>
      </c>
      <c r="R19" s="14">
        <f t="shared" si="0"/>
        <v>663.9</v>
      </c>
      <c r="S19" s="14">
        <f t="shared" si="0"/>
        <v>2.41</v>
      </c>
      <c r="T19" s="39">
        <v>100</v>
      </c>
    </row>
    <row r="20" spans="1:22" ht="18.75" customHeight="1" x14ac:dyDescent="0.25">
      <c r="A20" s="33"/>
      <c r="B20" s="65"/>
      <c r="C20" s="1" t="s">
        <v>50</v>
      </c>
      <c r="D20" s="89">
        <f>D10+D19</f>
        <v>1200</v>
      </c>
      <c r="E20" s="89">
        <f>E10+E19</f>
        <v>55.8</v>
      </c>
      <c r="F20" s="183">
        <f>SUM(F15:F19)</f>
        <v>57.44</v>
      </c>
      <c r="G20" s="89">
        <f t="shared" ref="G20:S20" si="1">G10+G19</f>
        <v>130.94999999999999</v>
      </c>
      <c r="H20" s="89">
        <f t="shared" si="1"/>
        <v>1342.8</v>
      </c>
      <c r="I20" s="89">
        <f t="shared" si="1"/>
        <v>19.63</v>
      </c>
      <c r="J20" s="89">
        <f t="shared" si="1"/>
        <v>0.43699999999999994</v>
      </c>
      <c r="K20" s="89">
        <f t="shared" si="1"/>
        <v>0.48099999999999998</v>
      </c>
      <c r="L20" s="89">
        <f t="shared" si="1"/>
        <v>28.6</v>
      </c>
      <c r="M20" s="89">
        <f t="shared" si="1"/>
        <v>11.29</v>
      </c>
      <c r="N20" s="89">
        <f t="shared" si="1"/>
        <v>1626.35</v>
      </c>
      <c r="O20" s="89">
        <f t="shared" si="1"/>
        <v>2556.88</v>
      </c>
      <c r="P20" s="89">
        <f t="shared" si="1"/>
        <v>297.84000000000003</v>
      </c>
      <c r="Q20" s="89">
        <f t="shared" si="1"/>
        <v>143.30000000000001</v>
      </c>
      <c r="R20" s="89">
        <f t="shared" si="1"/>
        <v>787.3</v>
      </c>
      <c r="S20" s="89">
        <f t="shared" si="1"/>
        <v>4.2700000000000005</v>
      </c>
      <c r="T20" s="54">
        <v>189</v>
      </c>
    </row>
    <row r="21" spans="1:22" s="184" customFormat="1" ht="18.75" customHeight="1" x14ac:dyDescent="0.25">
      <c r="A21" s="33"/>
      <c r="B21" s="50"/>
      <c r="C21" s="185"/>
      <c r="D21" s="33"/>
      <c r="E21" s="33"/>
      <c r="F21" s="14" t="s">
        <v>39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6"/>
    </row>
    <row r="22" spans="1:22" x14ac:dyDescent="0.25">
      <c r="A22" s="11" t="s">
        <v>42</v>
      </c>
      <c r="B22" s="11"/>
      <c r="C22" s="11"/>
      <c r="D22" s="11"/>
      <c r="E22" s="11"/>
      <c r="F22" s="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2" ht="15" customHeight="1" x14ac:dyDescent="0.25">
      <c r="A23" s="11" t="s">
        <v>42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ht="15" customHeight="1" x14ac:dyDescent="0.25">
      <c r="A24" s="12" t="s">
        <v>42</v>
      </c>
      <c r="B24" s="12"/>
      <c r="C24" s="46"/>
      <c r="D24" s="12"/>
      <c r="E24" s="12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V24" s="187"/>
    </row>
    <row r="25" spans="1:22" s="173" customFormat="1" ht="30.75" customHeight="1" x14ac:dyDescent="0.25">
      <c r="A25" s="188" t="s">
        <v>14</v>
      </c>
      <c r="B25" s="188" t="s">
        <v>15</v>
      </c>
      <c r="C25" s="14" t="s">
        <v>16</v>
      </c>
      <c r="D25" s="176" t="s">
        <v>17</v>
      </c>
      <c r="E25" s="176" t="s">
        <v>52</v>
      </c>
      <c r="F25" s="189" t="s">
        <v>18</v>
      </c>
      <c r="G25" s="176" t="s">
        <v>19</v>
      </c>
      <c r="H25" s="176" t="s">
        <v>20</v>
      </c>
      <c r="I25" s="176" t="s">
        <v>21</v>
      </c>
      <c r="J25" s="176" t="s">
        <v>22</v>
      </c>
      <c r="K25" s="176" t="s">
        <v>23</v>
      </c>
      <c r="L25" s="176" t="s">
        <v>24</v>
      </c>
      <c r="M25" s="176" t="s">
        <v>25</v>
      </c>
      <c r="N25" s="176" t="s">
        <v>26</v>
      </c>
      <c r="O25" s="176" t="s">
        <v>27</v>
      </c>
      <c r="P25" s="176" t="s">
        <v>28</v>
      </c>
      <c r="Q25" s="176" t="s">
        <v>29</v>
      </c>
      <c r="R25" s="176" t="s">
        <v>30</v>
      </c>
      <c r="S25" s="176" t="s">
        <v>31</v>
      </c>
      <c r="T25" s="177" t="s">
        <v>32</v>
      </c>
    </row>
    <row r="26" spans="1:22" s="173" customFormat="1" ht="15" customHeight="1" x14ac:dyDescent="0.25">
      <c r="A26" s="45"/>
      <c r="B26" s="45"/>
      <c r="C26" s="190" t="s">
        <v>33</v>
      </c>
      <c r="D26" s="178"/>
      <c r="E26" s="178"/>
      <c r="F26" s="191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92"/>
    </row>
    <row r="27" spans="1:22" ht="17.25" customHeight="1" x14ac:dyDescent="0.25">
      <c r="A27" s="33">
        <v>487</v>
      </c>
      <c r="B27" s="50">
        <v>1</v>
      </c>
      <c r="C27" s="50" t="s">
        <v>102</v>
      </c>
      <c r="D27" s="14">
        <v>100</v>
      </c>
      <c r="E27" s="14">
        <v>22.6</v>
      </c>
      <c r="F27" s="14">
        <v>17</v>
      </c>
      <c r="G27" s="33"/>
      <c r="H27" s="14">
        <v>270</v>
      </c>
      <c r="I27" s="33">
        <v>40</v>
      </c>
      <c r="J27" s="14">
        <v>0.04</v>
      </c>
      <c r="K27" s="14">
        <v>0.12</v>
      </c>
      <c r="L27" s="14">
        <v>1.4</v>
      </c>
      <c r="M27" s="14">
        <v>6.1</v>
      </c>
      <c r="N27" s="14">
        <v>277</v>
      </c>
      <c r="O27" s="14">
        <v>163</v>
      </c>
      <c r="P27" s="14">
        <v>33</v>
      </c>
      <c r="Q27" s="33">
        <v>19</v>
      </c>
      <c r="R27" s="33">
        <v>156</v>
      </c>
      <c r="S27" s="33">
        <v>1.6</v>
      </c>
      <c r="T27" s="16">
        <v>47</v>
      </c>
    </row>
    <row r="28" spans="1:22" ht="21" customHeight="1" x14ac:dyDescent="0.25">
      <c r="A28" s="33">
        <v>520</v>
      </c>
      <c r="B28" s="72">
        <v>2</v>
      </c>
      <c r="C28" s="56" t="s">
        <v>88</v>
      </c>
      <c r="D28" s="94">
        <v>200</v>
      </c>
      <c r="E28" s="14">
        <v>4.0999999999999996</v>
      </c>
      <c r="F28" s="1">
        <v>3.9</v>
      </c>
      <c r="G28" s="14">
        <v>4.2</v>
      </c>
      <c r="H28" s="26">
        <v>201</v>
      </c>
      <c r="I28" s="14"/>
      <c r="J28" s="14">
        <v>7.0000000000000007E-2</v>
      </c>
      <c r="K28" s="14">
        <v>0.12</v>
      </c>
      <c r="L28" s="14"/>
      <c r="M28" s="14">
        <v>3.25</v>
      </c>
      <c r="N28" s="14">
        <v>162.5</v>
      </c>
      <c r="O28" s="14">
        <v>272.2</v>
      </c>
      <c r="P28" s="14">
        <v>15.12</v>
      </c>
      <c r="Q28" s="14">
        <v>23.12</v>
      </c>
      <c r="R28" s="14"/>
      <c r="S28" s="14"/>
      <c r="T28" s="16">
        <v>15.8</v>
      </c>
    </row>
    <row r="29" spans="1:22" ht="18.75" customHeight="1" x14ac:dyDescent="0.25">
      <c r="A29" s="33">
        <v>685</v>
      </c>
      <c r="B29" s="193">
        <v>3</v>
      </c>
      <c r="C29" s="50" t="s">
        <v>35</v>
      </c>
      <c r="D29" s="14">
        <v>200</v>
      </c>
      <c r="E29" s="14">
        <v>0.2</v>
      </c>
      <c r="F29" s="14">
        <v>1.2</v>
      </c>
      <c r="G29" s="14">
        <v>20</v>
      </c>
      <c r="H29" s="14">
        <v>58</v>
      </c>
      <c r="I29" s="14">
        <v>17</v>
      </c>
      <c r="J29" s="14">
        <v>0.21</v>
      </c>
      <c r="K29" s="14">
        <v>0.14000000000000001</v>
      </c>
      <c r="L29" s="14">
        <v>0.1</v>
      </c>
      <c r="M29" s="14">
        <v>7.0000000000000007E-2</v>
      </c>
      <c r="N29" s="14">
        <v>3.87</v>
      </c>
      <c r="O29" s="14">
        <v>465</v>
      </c>
      <c r="P29" s="14">
        <v>0.04</v>
      </c>
      <c r="Q29" s="14">
        <v>4.7</v>
      </c>
      <c r="R29" s="14">
        <v>121</v>
      </c>
      <c r="S29" s="14">
        <v>1.51</v>
      </c>
      <c r="T29" s="16">
        <v>2.0699999999999998</v>
      </c>
    </row>
    <row r="30" spans="1:22" ht="20.25" customHeight="1" x14ac:dyDescent="0.25">
      <c r="A30" s="33"/>
      <c r="B30" s="50">
        <v>4</v>
      </c>
      <c r="C30" s="50" t="s">
        <v>37</v>
      </c>
      <c r="D30" s="14">
        <v>50</v>
      </c>
      <c r="E30" s="14">
        <v>3.08</v>
      </c>
      <c r="F30" s="14">
        <v>10.15</v>
      </c>
      <c r="G30" s="14">
        <v>20</v>
      </c>
      <c r="H30" s="14">
        <v>103.6</v>
      </c>
      <c r="I30" s="14"/>
      <c r="J30" s="14">
        <v>6.4000000000000001E-2</v>
      </c>
      <c r="K30" s="14">
        <v>1.2999999999999999E-2</v>
      </c>
      <c r="L30" s="14"/>
      <c r="M30" s="14">
        <v>0.64</v>
      </c>
      <c r="N30" s="14">
        <v>171.6</v>
      </c>
      <c r="O30" s="14">
        <v>52.4</v>
      </c>
      <c r="P30" s="14">
        <v>8.8000000000000007</v>
      </c>
      <c r="Q30" s="14">
        <v>13.2</v>
      </c>
      <c r="R30" s="14">
        <v>34</v>
      </c>
      <c r="S30" s="14">
        <v>0.8</v>
      </c>
      <c r="T30" s="16">
        <v>1.1299999999999999</v>
      </c>
    </row>
    <row r="31" spans="1:22" ht="20.25" customHeight="1" x14ac:dyDescent="0.25">
      <c r="A31" s="33"/>
      <c r="B31" s="50"/>
      <c r="C31" s="1" t="s">
        <v>49</v>
      </c>
      <c r="D31" s="194">
        <v>550</v>
      </c>
      <c r="E31" s="195">
        <f>SUM(E28:E30)</f>
        <v>7.38</v>
      </c>
      <c r="F31" s="96">
        <v>12.55</v>
      </c>
      <c r="G31" s="195">
        <f>SUM(G28:G30)</f>
        <v>44.2</v>
      </c>
      <c r="H31" s="195">
        <v>632.6</v>
      </c>
      <c r="I31" s="194">
        <f t="shared" ref="I31:S31" si="2">SUM(I28:I30)</f>
        <v>17</v>
      </c>
      <c r="J31" s="194">
        <f t="shared" si="2"/>
        <v>0.34400000000000003</v>
      </c>
      <c r="K31" s="194">
        <f t="shared" si="2"/>
        <v>0.27300000000000002</v>
      </c>
      <c r="L31" s="194">
        <f t="shared" si="2"/>
        <v>0.1</v>
      </c>
      <c r="M31" s="194">
        <f t="shared" si="2"/>
        <v>3.96</v>
      </c>
      <c r="N31" s="194">
        <f t="shared" si="2"/>
        <v>337.97</v>
      </c>
      <c r="O31" s="194">
        <f t="shared" si="2"/>
        <v>789.6</v>
      </c>
      <c r="P31" s="194">
        <f t="shared" si="2"/>
        <v>23.96</v>
      </c>
      <c r="Q31" s="194">
        <f t="shared" si="2"/>
        <v>41.019999999999996</v>
      </c>
      <c r="R31" s="16">
        <f t="shared" si="2"/>
        <v>155</v>
      </c>
      <c r="S31" s="194">
        <f t="shared" si="2"/>
        <v>2.31</v>
      </c>
      <c r="T31" s="39">
        <v>66</v>
      </c>
    </row>
    <row r="32" spans="1:22" ht="20.25" customHeight="1" x14ac:dyDescent="0.25">
      <c r="A32" s="1"/>
      <c r="B32" s="61"/>
      <c r="C32" s="17" t="s">
        <v>43</v>
      </c>
      <c r="D32" s="46"/>
      <c r="E32" s="46"/>
      <c r="F32" s="196" t="s">
        <v>39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9"/>
    </row>
    <row r="33" spans="1:20" ht="24" customHeight="1" x14ac:dyDescent="0.25">
      <c r="A33" s="1">
        <v>135</v>
      </c>
      <c r="B33" s="61">
        <v>1</v>
      </c>
      <c r="C33" s="50" t="s">
        <v>49</v>
      </c>
      <c r="D33" s="14">
        <v>270</v>
      </c>
      <c r="E33" s="14">
        <v>8.74</v>
      </c>
      <c r="F33" s="14"/>
      <c r="G33" s="14">
        <v>12.7</v>
      </c>
      <c r="H33" s="14">
        <v>156.80000000000001</v>
      </c>
      <c r="I33" s="14"/>
      <c r="J33" s="14">
        <v>0.06</v>
      </c>
      <c r="K33" s="14">
        <v>0.06</v>
      </c>
      <c r="L33" s="14">
        <v>20.5</v>
      </c>
      <c r="M33" s="14">
        <v>0.8</v>
      </c>
      <c r="N33" s="14">
        <v>519</v>
      </c>
      <c r="O33" s="14">
        <v>302.5</v>
      </c>
      <c r="P33" s="14">
        <v>74</v>
      </c>
      <c r="Q33" s="14">
        <v>26</v>
      </c>
      <c r="R33" s="14">
        <v>191</v>
      </c>
      <c r="S33" s="14">
        <v>0.8</v>
      </c>
      <c r="T33" s="16">
        <v>30.44</v>
      </c>
    </row>
    <row r="34" spans="1:20" ht="30" customHeight="1" x14ac:dyDescent="0.25">
      <c r="A34" s="33">
        <v>443</v>
      </c>
      <c r="B34" s="50">
        <v>1</v>
      </c>
      <c r="C34" s="50" t="s">
        <v>103</v>
      </c>
      <c r="D34" s="14">
        <v>280</v>
      </c>
      <c r="E34" s="14">
        <v>8.74</v>
      </c>
      <c r="F34" s="46"/>
      <c r="G34" s="14">
        <v>12.7</v>
      </c>
      <c r="H34" s="14">
        <v>462</v>
      </c>
      <c r="I34" s="14"/>
      <c r="J34" s="14">
        <v>0.06</v>
      </c>
      <c r="K34" s="14">
        <v>0.06</v>
      </c>
      <c r="L34" s="14">
        <v>20.5</v>
      </c>
      <c r="M34" s="14">
        <v>0.8</v>
      </c>
      <c r="N34" s="14">
        <v>519</v>
      </c>
      <c r="O34" s="14">
        <v>302.5</v>
      </c>
      <c r="P34" s="14">
        <v>74</v>
      </c>
      <c r="Q34" s="14">
        <v>26</v>
      </c>
      <c r="R34" s="14">
        <v>191</v>
      </c>
      <c r="S34" s="14">
        <v>0.8</v>
      </c>
      <c r="T34" s="16">
        <v>55.9</v>
      </c>
    </row>
    <row r="35" spans="1:20" ht="18.75" customHeight="1" x14ac:dyDescent="0.25">
      <c r="A35" s="33">
        <v>631</v>
      </c>
      <c r="B35" s="50">
        <v>2</v>
      </c>
      <c r="C35" s="50" t="s">
        <v>101</v>
      </c>
      <c r="D35" s="14">
        <v>180</v>
      </c>
      <c r="E35" s="14">
        <v>21.2</v>
      </c>
      <c r="F35" s="14">
        <v>7.52</v>
      </c>
      <c r="G35" s="14">
        <v>50.68</v>
      </c>
      <c r="H35" s="14">
        <v>142</v>
      </c>
      <c r="I35" s="14">
        <v>0.22</v>
      </c>
      <c r="J35" s="14">
        <v>0.01</v>
      </c>
      <c r="K35" s="14">
        <v>0.06</v>
      </c>
      <c r="L35" s="14"/>
      <c r="M35" s="14">
        <v>6.72</v>
      </c>
      <c r="N35" s="14"/>
      <c r="O35" s="14">
        <v>390</v>
      </c>
      <c r="P35" s="14">
        <v>47.5</v>
      </c>
      <c r="Q35" s="14">
        <v>30</v>
      </c>
      <c r="R35" s="14">
        <v>225</v>
      </c>
      <c r="S35" s="14"/>
      <c r="T35" s="16">
        <v>7.26</v>
      </c>
    </row>
    <row r="36" spans="1:20" ht="21" customHeight="1" x14ac:dyDescent="0.25">
      <c r="A36" s="33" t="s">
        <v>42</v>
      </c>
      <c r="B36" s="50">
        <v>3</v>
      </c>
      <c r="C36" s="50" t="s">
        <v>37</v>
      </c>
      <c r="D36" s="14">
        <v>40</v>
      </c>
      <c r="E36" s="14">
        <v>0.18</v>
      </c>
      <c r="F36" s="14">
        <v>18.2</v>
      </c>
      <c r="G36" s="14">
        <v>32.22</v>
      </c>
      <c r="H36" s="14">
        <v>103</v>
      </c>
      <c r="I36" s="14">
        <v>4.4999999999999998E-2</v>
      </c>
      <c r="J36" s="14">
        <v>5.3999999999999999E-2</v>
      </c>
      <c r="K36" s="14">
        <v>1.7999999999999999E-2</v>
      </c>
      <c r="L36" s="14"/>
      <c r="M36" s="14">
        <v>1.24</v>
      </c>
      <c r="N36" s="14">
        <v>230.85</v>
      </c>
      <c r="O36" s="14">
        <v>32.4</v>
      </c>
      <c r="P36" s="14">
        <v>9.81</v>
      </c>
      <c r="Q36" s="14">
        <v>7.02</v>
      </c>
      <c r="R36" s="14">
        <v>180.45</v>
      </c>
      <c r="S36" s="14">
        <v>0.64</v>
      </c>
      <c r="T36" s="16">
        <v>4.46</v>
      </c>
    </row>
    <row r="37" spans="1:20" ht="21" customHeight="1" x14ac:dyDescent="0.25">
      <c r="A37" s="33"/>
      <c r="B37" s="50">
        <v>4</v>
      </c>
      <c r="C37" s="50" t="s">
        <v>48</v>
      </c>
      <c r="D37" s="14">
        <v>30</v>
      </c>
      <c r="E37" s="14">
        <v>2.31</v>
      </c>
      <c r="F37" s="14">
        <v>0</v>
      </c>
      <c r="G37" s="14">
        <v>15</v>
      </c>
      <c r="H37" s="14">
        <v>77.7</v>
      </c>
      <c r="I37" s="14"/>
      <c r="J37" s="14">
        <v>4.8000000000000001E-2</v>
      </c>
      <c r="K37" s="14">
        <v>0.01</v>
      </c>
      <c r="L37" s="14"/>
      <c r="M37" s="14">
        <v>0.48</v>
      </c>
      <c r="N37" s="14">
        <v>128.69999999999999</v>
      </c>
      <c r="O37" s="14">
        <v>39.299999999999997</v>
      </c>
      <c r="P37" s="14">
        <v>6.6</v>
      </c>
      <c r="Q37" s="14">
        <v>9.9</v>
      </c>
      <c r="R37" s="14">
        <v>25.5</v>
      </c>
      <c r="S37" s="14">
        <v>0.60000000000000009</v>
      </c>
      <c r="T37" s="16">
        <v>1.94</v>
      </c>
    </row>
    <row r="38" spans="1:20" ht="21" customHeight="1" x14ac:dyDescent="0.25">
      <c r="A38" s="33"/>
      <c r="B38" s="50" t="s">
        <v>39</v>
      </c>
      <c r="C38" s="33" t="s">
        <v>42</v>
      </c>
      <c r="D38" s="14" t="s">
        <v>39</v>
      </c>
      <c r="E38" s="14" t="s">
        <v>39</v>
      </c>
      <c r="F38" s="14" t="s">
        <v>39</v>
      </c>
      <c r="G38" s="14" t="s">
        <v>39</v>
      </c>
      <c r="H38" s="14" t="s">
        <v>39</v>
      </c>
      <c r="I38" s="14"/>
      <c r="J38" s="14" t="s">
        <v>97</v>
      </c>
      <c r="K38" s="14" t="s">
        <v>39</v>
      </c>
      <c r="L38" s="14" t="s">
        <v>39</v>
      </c>
      <c r="M38" s="14" t="s">
        <v>39</v>
      </c>
      <c r="N38" s="14" t="s">
        <v>39</v>
      </c>
      <c r="O38" s="14" t="s">
        <v>39</v>
      </c>
      <c r="P38" s="14" t="s">
        <v>39</v>
      </c>
      <c r="Q38" s="14" t="s">
        <v>39</v>
      </c>
      <c r="R38" s="14" t="s">
        <v>39</v>
      </c>
      <c r="S38" s="14" t="s">
        <v>39</v>
      </c>
      <c r="T38" s="16" t="s">
        <v>39</v>
      </c>
    </row>
    <row r="39" spans="1:20" ht="21" customHeight="1" x14ac:dyDescent="0.25">
      <c r="A39" s="33"/>
      <c r="B39" s="50"/>
      <c r="C39" s="33" t="s">
        <v>49</v>
      </c>
      <c r="D39" s="14">
        <v>800</v>
      </c>
      <c r="E39" s="197">
        <f>SUM(E34:E38)</f>
        <v>32.43</v>
      </c>
      <c r="F39" s="14">
        <v>0.45</v>
      </c>
      <c r="G39" s="197">
        <f>SUM(G34:G38)</f>
        <v>110.6</v>
      </c>
      <c r="H39" s="197">
        <v>941.5</v>
      </c>
      <c r="I39" s="14">
        <f t="shared" ref="I39:S39" si="3">SUM(I34:I38)</f>
        <v>0.26500000000000001</v>
      </c>
      <c r="J39" s="14">
        <f t="shared" si="3"/>
        <v>0.17199999999999999</v>
      </c>
      <c r="K39" s="14">
        <f t="shared" si="3"/>
        <v>0.14799999999999999</v>
      </c>
      <c r="L39" s="14">
        <f t="shared" si="3"/>
        <v>20.5</v>
      </c>
      <c r="M39" s="14">
        <f t="shared" si="3"/>
        <v>9.24</v>
      </c>
      <c r="N39" s="14">
        <f t="shared" si="3"/>
        <v>878.55</v>
      </c>
      <c r="O39" s="14">
        <f t="shared" si="3"/>
        <v>764.19999999999993</v>
      </c>
      <c r="P39" s="14">
        <f t="shared" si="3"/>
        <v>137.91</v>
      </c>
      <c r="Q39" s="14">
        <f t="shared" si="3"/>
        <v>72.92</v>
      </c>
      <c r="R39" s="14">
        <f t="shared" si="3"/>
        <v>621.95000000000005</v>
      </c>
      <c r="S39" s="14">
        <f t="shared" si="3"/>
        <v>2.04</v>
      </c>
      <c r="T39" s="39">
        <v>100</v>
      </c>
    </row>
    <row r="40" spans="1:20" ht="21" customHeight="1" x14ac:dyDescent="0.25">
      <c r="A40" s="33"/>
      <c r="B40" s="65"/>
      <c r="C40" s="2" t="s">
        <v>50</v>
      </c>
      <c r="D40" s="16">
        <f>D31+D39</f>
        <v>1350</v>
      </c>
      <c r="E40" s="14">
        <f>E31+E39</f>
        <v>39.81</v>
      </c>
      <c r="F40" s="197">
        <f>SUM(F35:F39)</f>
        <v>26.169999999999998</v>
      </c>
      <c r="G40" s="14">
        <f t="shared" ref="G40:T40" si="4">G31+G39</f>
        <v>154.80000000000001</v>
      </c>
      <c r="H40" s="14">
        <f t="shared" si="4"/>
        <v>1574.1</v>
      </c>
      <c r="I40" s="14">
        <f t="shared" si="4"/>
        <v>17.265000000000001</v>
      </c>
      <c r="J40" s="14">
        <f t="shared" si="4"/>
        <v>0.51600000000000001</v>
      </c>
      <c r="K40" s="14">
        <f t="shared" si="4"/>
        <v>0.42100000000000004</v>
      </c>
      <c r="L40" s="14">
        <f t="shared" si="4"/>
        <v>20.6</v>
      </c>
      <c r="M40" s="14">
        <f t="shared" si="4"/>
        <v>13.2</v>
      </c>
      <c r="N40" s="14">
        <f t="shared" si="4"/>
        <v>1216.52</v>
      </c>
      <c r="O40" s="14">
        <f t="shared" si="4"/>
        <v>1553.8</v>
      </c>
      <c r="P40" s="14">
        <f t="shared" si="4"/>
        <v>161.87</v>
      </c>
      <c r="Q40" s="14">
        <f t="shared" si="4"/>
        <v>113.94</v>
      </c>
      <c r="R40" s="14">
        <f t="shared" si="4"/>
        <v>776.95</v>
      </c>
      <c r="S40" s="14">
        <f t="shared" si="4"/>
        <v>4.3499999999999996</v>
      </c>
      <c r="T40" s="54">
        <f t="shared" si="4"/>
        <v>166</v>
      </c>
    </row>
    <row r="41" spans="1:20" ht="15" customHeight="1" x14ac:dyDescent="0.25">
      <c r="F41" s="14" t="s">
        <v>39</v>
      </c>
    </row>
  </sheetData>
  <mergeCells count="4">
    <mergeCell ref="A1:T1"/>
    <mergeCell ref="A2:T2"/>
    <mergeCell ref="A3:T3"/>
    <mergeCell ref="A12:B12"/>
  </mergeCells>
  <pageMargins left="0.18110236220472442" right="0.16141732283464566" top="0.37007874015748027" bottom="0.16141732283464566" header="0.51180599999999998" footer="0.51180599999999998"/>
  <pageSetup paperSize="9" scale="60" orientation="landscape" useFirstPageNumber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IW45"/>
  <sheetViews>
    <sheetView topLeftCell="A19" zoomScale="82" workbookViewId="0">
      <selection activeCell="D19" sqref="D19"/>
    </sheetView>
  </sheetViews>
  <sheetFormatPr defaultRowHeight="15" customHeight="1" x14ac:dyDescent="0.25"/>
  <cols>
    <col min="1" max="1" width="11" style="1" customWidth="1"/>
    <col min="2" max="2" width="6.140625" style="61" customWidth="1"/>
    <col min="3" max="3" width="29" style="1" customWidth="1"/>
    <col min="4" max="8" width="10" style="1" customWidth="1"/>
    <col min="9" max="19" width="9.140625" style="1" customWidth="1"/>
    <col min="20" max="20" width="9.85546875" style="19" customWidth="1"/>
    <col min="21" max="257" width="9.140625" style="1" customWidth="1"/>
  </cols>
  <sheetData>
    <row r="1" spans="1:20" ht="1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0" ht="15" customHeight="1" x14ac:dyDescent="0.25">
      <c r="A2" s="338" t="s">
        <v>104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0" ht="15" customHeight="1" x14ac:dyDescent="0.25">
      <c r="A3" s="339" t="s">
        <v>13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1:20" ht="30" x14ac:dyDescent="0.25">
      <c r="A4" s="198" t="s">
        <v>14</v>
      </c>
      <c r="B4" s="198" t="s">
        <v>15</v>
      </c>
      <c r="C4" s="38" t="s">
        <v>16</v>
      </c>
      <c r="D4" s="38" t="s">
        <v>17</v>
      </c>
      <c r="E4" s="38" t="s">
        <v>52</v>
      </c>
      <c r="F4" s="38" t="s">
        <v>18</v>
      </c>
      <c r="G4" s="38" t="s">
        <v>19</v>
      </c>
      <c r="H4" s="38" t="s">
        <v>20</v>
      </c>
      <c r="I4" s="38" t="s">
        <v>21</v>
      </c>
      <c r="J4" s="38" t="s">
        <v>22</v>
      </c>
      <c r="K4" s="38" t="s">
        <v>23</v>
      </c>
      <c r="L4" s="38" t="s">
        <v>24</v>
      </c>
      <c r="M4" s="38" t="s">
        <v>25</v>
      </c>
      <c r="N4" s="38" t="s">
        <v>26</v>
      </c>
      <c r="O4" s="38" t="s">
        <v>27</v>
      </c>
      <c r="P4" s="38" t="s">
        <v>28</v>
      </c>
      <c r="Q4" s="38" t="s">
        <v>29</v>
      </c>
      <c r="R4" s="38" t="s">
        <v>30</v>
      </c>
      <c r="S4" s="38" t="s">
        <v>31</v>
      </c>
      <c r="T4" s="199" t="s">
        <v>32</v>
      </c>
    </row>
    <row r="5" spans="1:20" ht="15.75" x14ac:dyDescent="0.25">
      <c r="A5" s="33"/>
      <c r="B5" s="50"/>
      <c r="C5" s="51" t="s">
        <v>33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186"/>
    </row>
    <row r="6" spans="1:20" ht="29.25" customHeight="1" x14ac:dyDescent="0.25">
      <c r="A6" s="75">
        <v>516</v>
      </c>
      <c r="B6" s="72">
        <v>1</v>
      </c>
      <c r="C6" s="200" t="s">
        <v>105</v>
      </c>
      <c r="D6" s="115">
        <v>200</v>
      </c>
      <c r="E6" s="14">
        <v>14.25</v>
      </c>
      <c r="F6" s="14">
        <v>18.25</v>
      </c>
      <c r="G6" s="138">
        <v>45.1</v>
      </c>
      <c r="H6" s="79">
        <v>315.5</v>
      </c>
      <c r="I6" s="14">
        <v>77.760000000000005</v>
      </c>
      <c r="J6" s="14">
        <v>0.09</v>
      </c>
      <c r="K6" s="14">
        <v>0.09</v>
      </c>
      <c r="L6" s="14">
        <v>2.2000000000000002</v>
      </c>
      <c r="M6" s="14">
        <v>4.05</v>
      </c>
      <c r="N6" s="14">
        <v>549.5</v>
      </c>
      <c r="O6" s="14">
        <v>69.7</v>
      </c>
      <c r="P6" s="14">
        <v>230</v>
      </c>
      <c r="Q6" s="14">
        <v>16.8</v>
      </c>
      <c r="R6" s="14">
        <v>17.399999999999999</v>
      </c>
      <c r="S6" s="14">
        <v>1.83</v>
      </c>
      <c r="T6" s="81">
        <v>53.67</v>
      </c>
    </row>
    <row r="7" spans="1:20" ht="19.5" customHeight="1" x14ac:dyDescent="0.25">
      <c r="A7" s="75">
        <v>689</v>
      </c>
      <c r="B7" s="72">
        <v>2</v>
      </c>
      <c r="C7" s="137" t="s">
        <v>106</v>
      </c>
      <c r="D7" s="122">
        <v>180</v>
      </c>
      <c r="E7" s="14">
        <v>1.26</v>
      </c>
      <c r="F7" s="14">
        <v>1.8</v>
      </c>
      <c r="G7" s="14">
        <v>20.16</v>
      </c>
      <c r="H7" s="14">
        <v>104.4</v>
      </c>
      <c r="I7" s="14"/>
      <c r="J7" s="14">
        <v>3.5999999999999997E-2</v>
      </c>
      <c r="K7" s="14">
        <v>0.23400000000000001</v>
      </c>
      <c r="L7" s="14">
        <v>1.08</v>
      </c>
      <c r="M7" s="14"/>
      <c r="N7" s="14">
        <v>90</v>
      </c>
      <c r="O7" s="14">
        <v>262.8</v>
      </c>
      <c r="P7" s="14">
        <v>216</v>
      </c>
      <c r="Q7" s="14">
        <v>79.2</v>
      </c>
      <c r="R7" s="14">
        <v>162</v>
      </c>
      <c r="S7" s="14"/>
      <c r="T7" s="81">
        <v>6.94</v>
      </c>
    </row>
    <row r="8" spans="1:20" ht="18.399999999999999" customHeight="1" x14ac:dyDescent="0.25">
      <c r="A8" s="201"/>
      <c r="B8" s="50">
        <v>3</v>
      </c>
      <c r="C8" s="202" t="s">
        <v>38</v>
      </c>
      <c r="D8" s="77">
        <v>100</v>
      </c>
      <c r="E8" s="14">
        <v>3.08</v>
      </c>
      <c r="F8" s="14">
        <v>1.2</v>
      </c>
      <c r="G8" s="14">
        <v>20</v>
      </c>
      <c r="H8" s="79">
        <v>103.6</v>
      </c>
      <c r="I8" s="14"/>
      <c r="J8" s="14">
        <v>6.4000000000000001E-2</v>
      </c>
      <c r="K8" s="14">
        <v>1.2999999999999999E-2</v>
      </c>
      <c r="L8" s="14"/>
      <c r="M8" s="14">
        <v>0.64</v>
      </c>
      <c r="N8" s="14">
        <v>171.6</v>
      </c>
      <c r="O8" s="14">
        <v>52.4</v>
      </c>
      <c r="P8" s="14">
        <v>8.8000000000000007</v>
      </c>
      <c r="Q8" s="14">
        <v>13.2</v>
      </c>
      <c r="R8" s="14">
        <v>34</v>
      </c>
      <c r="S8" s="14">
        <v>0.8</v>
      </c>
      <c r="T8" s="81">
        <v>25.59</v>
      </c>
    </row>
    <row r="9" spans="1:20" ht="13.5" customHeight="1" x14ac:dyDescent="0.25">
      <c r="A9" s="33"/>
      <c r="B9" s="50">
        <v>4</v>
      </c>
      <c r="C9" s="137" t="s">
        <v>107</v>
      </c>
      <c r="D9" s="77">
        <v>20</v>
      </c>
      <c r="E9" s="14">
        <v>5.2</v>
      </c>
      <c r="F9" s="14">
        <v>4.5999999999999996</v>
      </c>
      <c r="G9" s="14">
        <v>0.4</v>
      </c>
      <c r="H9" s="79">
        <v>64</v>
      </c>
      <c r="I9" s="14">
        <v>100</v>
      </c>
      <c r="J9" s="14">
        <v>0.03</v>
      </c>
      <c r="K9" s="14">
        <v>0.18</v>
      </c>
      <c r="L9" s="14" t="s">
        <v>39</v>
      </c>
      <c r="M9" s="14">
        <v>0.1</v>
      </c>
      <c r="N9" s="14">
        <v>54</v>
      </c>
      <c r="O9" s="14">
        <v>56</v>
      </c>
      <c r="P9" s="14">
        <v>22</v>
      </c>
      <c r="Q9" s="14">
        <v>5</v>
      </c>
      <c r="R9" s="14">
        <v>77</v>
      </c>
      <c r="S9" s="14">
        <v>1</v>
      </c>
      <c r="T9" s="81">
        <v>2.8</v>
      </c>
    </row>
    <row r="10" spans="1:20" ht="19.350000000000001" customHeight="1" x14ac:dyDescent="0.25">
      <c r="A10" s="33"/>
      <c r="B10" s="50"/>
      <c r="C10" s="33" t="s">
        <v>49</v>
      </c>
      <c r="D10" s="203">
        <f t="shared" ref="D10:S10" si="0">SUM(D6:D9)</f>
        <v>500</v>
      </c>
      <c r="E10" s="51">
        <f t="shared" si="0"/>
        <v>23.79</v>
      </c>
      <c r="F10" s="51">
        <f t="shared" si="0"/>
        <v>25.85</v>
      </c>
      <c r="G10" s="51">
        <f t="shared" si="0"/>
        <v>85.660000000000011</v>
      </c>
      <c r="H10" s="204">
        <f t="shared" si="0"/>
        <v>587.5</v>
      </c>
      <c r="I10" s="14">
        <f t="shared" si="0"/>
        <v>177.76</v>
      </c>
      <c r="J10" s="14">
        <f t="shared" si="0"/>
        <v>0.22</v>
      </c>
      <c r="K10" s="14">
        <f t="shared" si="0"/>
        <v>0.51700000000000002</v>
      </c>
      <c r="L10" s="14">
        <f t="shared" si="0"/>
        <v>3.2800000000000002</v>
      </c>
      <c r="M10" s="14">
        <f t="shared" si="0"/>
        <v>4.7899999999999991</v>
      </c>
      <c r="N10" s="14">
        <f t="shared" si="0"/>
        <v>865.1</v>
      </c>
      <c r="O10" s="14">
        <f t="shared" si="0"/>
        <v>440.9</v>
      </c>
      <c r="P10" s="14">
        <f t="shared" si="0"/>
        <v>476.8</v>
      </c>
      <c r="Q10" s="14">
        <f t="shared" si="0"/>
        <v>114.2</v>
      </c>
      <c r="R10" s="14">
        <f t="shared" si="0"/>
        <v>290.39999999999998</v>
      </c>
      <c r="S10" s="14">
        <f t="shared" si="0"/>
        <v>3.63</v>
      </c>
      <c r="T10" s="205">
        <v>89</v>
      </c>
    </row>
    <row r="11" spans="1:20" ht="28.15" customHeight="1" x14ac:dyDescent="0.25"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9"/>
    </row>
    <row r="12" spans="1:20" ht="28.15" customHeight="1" x14ac:dyDescent="0.25">
      <c r="A12" s="341" t="s">
        <v>108</v>
      </c>
      <c r="B12" s="341"/>
      <c r="C12" s="1" t="s">
        <v>42</v>
      </c>
      <c r="D12" s="46" t="s">
        <v>39</v>
      </c>
      <c r="E12" s="46" t="s">
        <v>39</v>
      </c>
      <c r="F12" s="46" t="s">
        <v>39</v>
      </c>
      <c r="G12" s="46" t="s">
        <v>39</v>
      </c>
      <c r="H12" s="46" t="s">
        <v>39</v>
      </c>
      <c r="I12" s="46" t="s">
        <v>39</v>
      </c>
      <c r="J12" s="46" t="s">
        <v>39</v>
      </c>
      <c r="K12" s="46" t="s">
        <v>39</v>
      </c>
      <c r="L12" s="46" t="s">
        <v>39</v>
      </c>
      <c r="M12" s="46"/>
      <c r="N12" s="46"/>
      <c r="O12" s="46"/>
      <c r="P12" s="46" t="s">
        <v>39</v>
      </c>
      <c r="Q12" s="46" t="s">
        <v>39</v>
      </c>
      <c r="R12" s="46" t="s">
        <v>39</v>
      </c>
      <c r="S12" s="46" t="s">
        <v>39</v>
      </c>
      <c r="T12" s="49" t="s">
        <v>39</v>
      </c>
    </row>
    <row r="13" spans="1:20" ht="15.75" x14ac:dyDescent="0.25">
      <c r="C13" s="17" t="s">
        <v>43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9"/>
    </row>
    <row r="14" spans="1:20" x14ac:dyDescent="0.25">
      <c r="A14" s="33">
        <v>49</v>
      </c>
      <c r="B14" s="50">
        <v>1</v>
      </c>
      <c r="C14" s="50" t="s">
        <v>109</v>
      </c>
      <c r="D14" s="14">
        <v>60</v>
      </c>
      <c r="E14" s="14">
        <v>0.9</v>
      </c>
      <c r="F14" s="14">
        <v>0.2</v>
      </c>
      <c r="G14" s="14">
        <v>8.1</v>
      </c>
      <c r="H14" s="14">
        <v>35.770000000000003</v>
      </c>
      <c r="I14" s="14">
        <v>0.01</v>
      </c>
      <c r="J14" s="14">
        <v>0.04</v>
      </c>
      <c r="K14" s="14">
        <v>0.03</v>
      </c>
      <c r="L14" s="14">
        <v>60</v>
      </c>
      <c r="M14" s="14"/>
      <c r="N14" s="14"/>
      <c r="O14" s="14"/>
      <c r="P14" s="14">
        <v>34</v>
      </c>
      <c r="Q14" s="14">
        <v>15</v>
      </c>
      <c r="R14" s="14">
        <v>23</v>
      </c>
      <c r="S14" s="14">
        <v>0.3</v>
      </c>
      <c r="T14" s="16">
        <v>13.36</v>
      </c>
    </row>
    <row r="15" spans="1:20" x14ac:dyDescent="0.25">
      <c r="A15" s="33">
        <v>133</v>
      </c>
      <c r="B15" s="50">
        <v>2</v>
      </c>
      <c r="C15" s="50" t="s">
        <v>110</v>
      </c>
      <c r="D15" s="14">
        <v>200</v>
      </c>
      <c r="E15" s="14">
        <v>6.4</v>
      </c>
      <c r="F15" s="14">
        <v>5.44</v>
      </c>
      <c r="G15" s="14">
        <v>6.92</v>
      </c>
      <c r="H15" s="14">
        <v>92.2</v>
      </c>
      <c r="I15" s="14">
        <v>1</v>
      </c>
      <c r="J15" s="14">
        <v>0.05</v>
      </c>
      <c r="K15" s="14">
        <v>0.04</v>
      </c>
      <c r="L15" s="14"/>
      <c r="M15" s="14">
        <v>2.2999999999999998</v>
      </c>
      <c r="N15" s="14">
        <v>600</v>
      </c>
      <c r="O15" s="14">
        <v>350</v>
      </c>
      <c r="P15" s="14">
        <v>25</v>
      </c>
      <c r="Q15" s="14">
        <v>18</v>
      </c>
      <c r="R15" s="14"/>
      <c r="S15" s="14">
        <v>0.98</v>
      </c>
      <c r="T15" s="16">
        <v>19.82</v>
      </c>
    </row>
    <row r="16" spans="1:20" x14ac:dyDescent="0.25">
      <c r="A16" s="33">
        <v>498</v>
      </c>
      <c r="B16" s="50">
        <v>3</v>
      </c>
      <c r="C16" s="50" t="s">
        <v>111</v>
      </c>
      <c r="D16" s="14">
        <v>90</v>
      </c>
      <c r="E16" s="14">
        <v>14.5</v>
      </c>
      <c r="F16" s="14">
        <v>13.5</v>
      </c>
      <c r="G16" s="14">
        <v>13.6</v>
      </c>
      <c r="H16" s="14">
        <v>264.3</v>
      </c>
      <c r="I16" s="14">
        <v>18</v>
      </c>
      <c r="J16" s="14">
        <v>7.0000000000000007E-2</v>
      </c>
      <c r="K16" s="14">
        <v>0.126</v>
      </c>
      <c r="L16" s="14"/>
      <c r="M16" s="14">
        <v>1.44</v>
      </c>
      <c r="N16" s="14">
        <v>2134</v>
      </c>
      <c r="O16" s="14">
        <v>212</v>
      </c>
      <c r="P16" s="14">
        <v>39.6</v>
      </c>
      <c r="Q16" s="14">
        <v>23.4</v>
      </c>
      <c r="R16" s="14">
        <v>86.4</v>
      </c>
      <c r="S16" s="14">
        <v>1.98</v>
      </c>
      <c r="T16" s="16">
        <v>44.2</v>
      </c>
    </row>
    <row r="17" spans="1:20" x14ac:dyDescent="0.25">
      <c r="A17" s="33">
        <v>508</v>
      </c>
      <c r="B17" s="50">
        <v>4</v>
      </c>
      <c r="C17" s="50" t="s">
        <v>83</v>
      </c>
      <c r="D17" s="14">
        <v>150</v>
      </c>
      <c r="E17" s="14">
        <v>7.65</v>
      </c>
      <c r="F17" s="14">
        <v>5.68</v>
      </c>
      <c r="G17" s="14">
        <v>34</v>
      </c>
      <c r="H17" s="14">
        <v>221</v>
      </c>
      <c r="I17" s="14">
        <v>0.105</v>
      </c>
      <c r="J17" s="14">
        <v>0.21</v>
      </c>
      <c r="K17" s="14">
        <v>0.105</v>
      </c>
      <c r="L17" s="14">
        <v>0</v>
      </c>
      <c r="M17" s="14">
        <v>1.2</v>
      </c>
      <c r="N17" s="14">
        <v>0</v>
      </c>
      <c r="O17" s="14">
        <v>3.4</v>
      </c>
      <c r="P17" s="14">
        <v>14.2</v>
      </c>
      <c r="Q17" s="14">
        <v>135</v>
      </c>
      <c r="R17" s="14" t="s">
        <v>39</v>
      </c>
      <c r="S17" s="14">
        <v>0.48</v>
      </c>
      <c r="T17" s="16">
        <v>11.2</v>
      </c>
    </row>
    <row r="18" spans="1:20" x14ac:dyDescent="0.25">
      <c r="A18" s="33">
        <v>648</v>
      </c>
      <c r="B18" s="50">
        <v>5</v>
      </c>
      <c r="C18" s="50" t="s">
        <v>47</v>
      </c>
      <c r="D18" s="14">
        <v>180</v>
      </c>
      <c r="E18" s="14">
        <v>0.2</v>
      </c>
      <c r="F18" s="14">
        <v>0</v>
      </c>
      <c r="G18" s="14">
        <v>31.6</v>
      </c>
      <c r="H18" s="14">
        <v>115</v>
      </c>
      <c r="I18" s="14"/>
      <c r="J18" s="14"/>
      <c r="K18" s="14">
        <v>0.02</v>
      </c>
      <c r="L18" s="14">
        <v>4.4000000000000004</v>
      </c>
      <c r="M18" s="14">
        <v>0.2</v>
      </c>
      <c r="N18" s="14">
        <v>6</v>
      </c>
      <c r="O18" s="14">
        <v>152</v>
      </c>
      <c r="P18" s="14">
        <v>22</v>
      </c>
      <c r="Q18" s="14">
        <v>6</v>
      </c>
      <c r="R18" s="14">
        <v>18</v>
      </c>
      <c r="S18" s="14">
        <v>0.2</v>
      </c>
      <c r="T18" s="16">
        <v>6.96</v>
      </c>
    </row>
    <row r="19" spans="1:20" x14ac:dyDescent="0.25">
      <c r="A19" s="33"/>
      <c r="B19" s="50">
        <v>6</v>
      </c>
      <c r="C19" s="50" t="s">
        <v>37</v>
      </c>
      <c r="D19" s="13">
        <v>20</v>
      </c>
      <c r="E19" s="14">
        <v>2.31</v>
      </c>
      <c r="F19" s="14">
        <v>0.9</v>
      </c>
      <c r="G19" s="14">
        <v>15</v>
      </c>
      <c r="H19" s="14">
        <v>77.7</v>
      </c>
      <c r="I19" s="14"/>
      <c r="J19" s="14">
        <v>4.8000000000000001E-2</v>
      </c>
      <c r="K19" s="14">
        <v>0.01</v>
      </c>
      <c r="L19" s="14"/>
      <c r="M19" s="14">
        <v>0.48</v>
      </c>
      <c r="N19" s="14">
        <v>128.69999999999999</v>
      </c>
      <c r="O19" s="14">
        <v>39.299999999999997</v>
      </c>
      <c r="P19" s="14">
        <v>6.6</v>
      </c>
      <c r="Q19" s="14">
        <v>9.9</v>
      </c>
      <c r="R19" s="14">
        <v>25.5</v>
      </c>
      <c r="S19" s="14">
        <v>0.60000000000000009</v>
      </c>
      <c r="T19" s="16">
        <v>4.46</v>
      </c>
    </row>
    <row r="20" spans="1:20" x14ac:dyDescent="0.25">
      <c r="A20" s="33"/>
      <c r="C20" s="50" t="s">
        <v>39</v>
      </c>
      <c r="D20" s="14" t="s">
        <v>39</v>
      </c>
      <c r="E20" s="14" t="s">
        <v>39</v>
      </c>
      <c r="F20" s="14" t="s">
        <v>39</v>
      </c>
      <c r="G20" s="14" t="s">
        <v>39</v>
      </c>
      <c r="H20" s="14" t="s">
        <v>39</v>
      </c>
      <c r="I20" s="14"/>
      <c r="J20" s="14">
        <v>0.05</v>
      </c>
      <c r="K20" s="14">
        <v>0.02</v>
      </c>
      <c r="L20" s="14"/>
      <c r="M20" s="14">
        <v>0.2</v>
      </c>
      <c r="N20" s="14">
        <v>183</v>
      </c>
      <c r="O20" s="14">
        <v>73.2</v>
      </c>
      <c r="P20" s="14">
        <v>10.8</v>
      </c>
      <c r="Q20" s="14">
        <v>14.4</v>
      </c>
      <c r="R20" s="14">
        <v>47.4</v>
      </c>
      <c r="S20" s="14">
        <v>1.2</v>
      </c>
      <c r="T20" s="16" t="s">
        <v>39</v>
      </c>
    </row>
    <row r="21" spans="1:20" hidden="1" x14ac:dyDescent="0.25">
      <c r="A21" s="33"/>
      <c r="B21" s="50">
        <v>6</v>
      </c>
      <c r="C21" s="1" t="s">
        <v>112</v>
      </c>
      <c r="D21" s="38" t="s">
        <v>113</v>
      </c>
      <c r="E21" s="14">
        <v>1.45</v>
      </c>
      <c r="F21" s="14">
        <v>-0.22</v>
      </c>
      <c r="G21" s="14">
        <v>9.7799999999999994</v>
      </c>
      <c r="H21" s="14">
        <v>46.3</v>
      </c>
      <c r="I21" s="14"/>
      <c r="J21" s="14">
        <v>5.1999999999999998E-2</v>
      </c>
      <c r="K21" s="14">
        <v>0.03</v>
      </c>
      <c r="L21" s="14"/>
      <c r="M21" s="14">
        <v>-8.0000000000000099E-2</v>
      </c>
      <c r="N21" s="14">
        <v>237.3</v>
      </c>
      <c r="O21" s="14">
        <v>107.1</v>
      </c>
      <c r="P21" s="14">
        <v>15</v>
      </c>
      <c r="Q21" s="14">
        <v>18.899999999999999</v>
      </c>
      <c r="R21" s="14">
        <v>69.3</v>
      </c>
      <c r="S21" s="14">
        <v>1.8</v>
      </c>
      <c r="T21" s="16"/>
    </row>
    <row r="22" spans="1:20" ht="15.75" x14ac:dyDescent="0.25">
      <c r="A22" s="33"/>
      <c r="B22" s="50"/>
      <c r="C22" s="147" t="s">
        <v>49</v>
      </c>
      <c r="D22" s="117">
        <f>SUM(D14:D21)</f>
        <v>700</v>
      </c>
      <c r="E22" s="206">
        <f t="shared" ref="E22:T22" si="1">SUM(E14:E21)</f>
        <v>33.410000000000004</v>
      </c>
      <c r="F22" s="51">
        <f t="shared" si="1"/>
        <v>25.5</v>
      </c>
      <c r="G22" s="51">
        <f t="shared" si="1"/>
        <v>119</v>
      </c>
      <c r="H22" s="51">
        <f t="shared" si="1"/>
        <v>852.27</v>
      </c>
      <c r="I22" s="14">
        <f t="shared" si="1"/>
        <v>19.115000000000002</v>
      </c>
      <c r="J22" s="14">
        <f t="shared" si="1"/>
        <v>0.52</v>
      </c>
      <c r="K22" s="14">
        <f t="shared" si="1"/>
        <v>0.38100000000000001</v>
      </c>
      <c r="L22" s="14">
        <f t="shared" si="1"/>
        <v>64.400000000000006</v>
      </c>
      <c r="M22" s="14">
        <f t="shared" si="1"/>
        <v>5.7399999999999993</v>
      </c>
      <c r="N22" s="14">
        <f t="shared" si="1"/>
        <v>3289</v>
      </c>
      <c r="O22" s="14">
        <f t="shared" si="1"/>
        <v>937</v>
      </c>
      <c r="P22" s="14">
        <f t="shared" si="1"/>
        <v>167.20000000000002</v>
      </c>
      <c r="Q22" s="14">
        <f t="shared" si="1"/>
        <v>240.60000000000002</v>
      </c>
      <c r="R22" s="14">
        <f t="shared" si="1"/>
        <v>269.60000000000002</v>
      </c>
      <c r="S22" s="14">
        <f t="shared" si="1"/>
        <v>7.54</v>
      </c>
      <c r="T22" s="39">
        <f t="shared" si="1"/>
        <v>99.999999999999986</v>
      </c>
    </row>
    <row r="23" spans="1:20" ht="19.5" x14ac:dyDescent="0.25">
      <c r="A23" s="33"/>
      <c r="B23" s="65"/>
      <c r="C23" s="33" t="s">
        <v>50</v>
      </c>
      <c r="D23" s="207">
        <f>D10+D22</f>
        <v>1200</v>
      </c>
      <c r="E23" s="14">
        <f t="shared" ref="E23:T23" si="2">E10+E22</f>
        <v>57.2</v>
      </c>
      <c r="F23" s="14">
        <f t="shared" si="2"/>
        <v>51.35</v>
      </c>
      <c r="G23" s="14">
        <f t="shared" si="2"/>
        <v>204.66000000000003</v>
      </c>
      <c r="H23" s="14">
        <f t="shared" si="2"/>
        <v>1439.77</v>
      </c>
      <c r="I23" s="14">
        <f t="shared" si="2"/>
        <v>196.875</v>
      </c>
      <c r="J23" s="14">
        <f t="shared" si="2"/>
        <v>0.74</v>
      </c>
      <c r="K23" s="14">
        <f t="shared" si="2"/>
        <v>0.89800000000000002</v>
      </c>
      <c r="L23" s="14">
        <f t="shared" si="2"/>
        <v>67.680000000000007</v>
      </c>
      <c r="M23" s="14">
        <f t="shared" si="2"/>
        <v>10.529999999999998</v>
      </c>
      <c r="N23" s="14">
        <f t="shared" si="2"/>
        <v>4154.1000000000004</v>
      </c>
      <c r="O23" s="14">
        <f t="shared" si="2"/>
        <v>1377.9</v>
      </c>
      <c r="P23" s="14">
        <f t="shared" si="2"/>
        <v>644</v>
      </c>
      <c r="Q23" s="14">
        <f t="shared" si="2"/>
        <v>354.8</v>
      </c>
      <c r="R23" s="14">
        <f t="shared" si="2"/>
        <v>560</v>
      </c>
      <c r="S23" s="14">
        <f t="shared" si="2"/>
        <v>11.17</v>
      </c>
      <c r="T23" s="54">
        <f t="shared" si="2"/>
        <v>189</v>
      </c>
    </row>
    <row r="25" spans="1:20" ht="12.75" customHeight="1" x14ac:dyDescent="0.25">
      <c r="A25" s="338" t="s">
        <v>11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</row>
    <row r="26" spans="1:20" ht="14.25" customHeight="1" x14ac:dyDescent="0.25">
      <c r="A26" s="338" t="s">
        <v>104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</row>
    <row r="27" spans="1:20" ht="16.7" customHeight="1" x14ac:dyDescent="0.25">
      <c r="A27" s="339" t="s">
        <v>51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</row>
    <row r="28" spans="1:20" ht="30" x14ac:dyDescent="0.25">
      <c r="A28" s="13" t="s">
        <v>14</v>
      </c>
      <c r="B28" s="13" t="s">
        <v>15</v>
      </c>
      <c r="C28" s="14" t="s">
        <v>16</v>
      </c>
      <c r="D28" s="14" t="s">
        <v>17</v>
      </c>
      <c r="E28" s="14" t="s">
        <v>52</v>
      </c>
      <c r="F28" s="14" t="s">
        <v>18</v>
      </c>
      <c r="G28" s="14" t="s">
        <v>19</v>
      </c>
      <c r="H28" s="14" t="s">
        <v>20</v>
      </c>
      <c r="I28" s="14" t="s">
        <v>21</v>
      </c>
      <c r="J28" s="14" t="s">
        <v>22</v>
      </c>
      <c r="K28" s="14" t="s">
        <v>23</v>
      </c>
      <c r="L28" s="14" t="s">
        <v>24</v>
      </c>
      <c r="M28" s="14" t="s">
        <v>25</v>
      </c>
      <c r="N28" s="14" t="s">
        <v>26</v>
      </c>
      <c r="O28" s="14" t="s">
        <v>27</v>
      </c>
      <c r="P28" s="14" t="s">
        <v>28</v>
      </c>
      <c r="Q28" s="14" t="s">
        <v>29</v>
      </c>
      <c r="R28" s="14" t="s">
        <v>30</v>
      </c>
      <c r="S28" s="14" t="s">
        <v>31</v>
      </c>
      <c r="T28" s="16" t="s">
        <v>32</v>
      </c>
    </row>
    <row r="29" spans="1:20" ht="15.75" x14ac:dyDescent="0.25">
      <c r="C29" s="17" t="s">
        <v>33</v>
      </c>
    </row>
    <row r="30" spans="1:20" ht="37.5" customHeight="1" x14ac:dyDescent="0.25">
      <c r="A30" s="33">
        <v>516</v>
      </c>
      <c r="B30" s="50">
        <v>1</v>
      </c>
      <c r="C30" s="50" t="s">
        <v>114</v>
      </c>
      <c r="D30" s="14">
        <v>260</v>
      </c>
      <c r="E30" s="14">
        <v>13.1</v>
      </c>
      <c r="F30" s="14">
        <v>15.3</v>
      </c>
      <c r="G30" s="14">
        <v>39.700000000000003</v>
      </c>
      <c r="H30" s="14">
        <v>358.5</v>
      </c>
      <c r="I30" s="14">
        <v>103.68</v>
      </c>
      <c r="J30" s="14">
        <v>0.12</v>
      </c>
      <c r="K30" s="14">
        <v>0.12</v>
      </c>
      <c r="L30" s="14">
        <v>2.93</v>
      </c>
      <c r="M30" s="14">
        <v>5.4</v>
      </c>
      <c r="N30" s="14">
        <v>732.6</v>
      </c>
      <c r="O30" s="14">
        <v>92.88</v>
      </c>
      <c r="P30" s="14">
        <v>404.4</v>
      </c>
      <c r="Q30" s="14">
        <v>26.88</v>
      </c>
      <c r="R30" s="14">
        <v>23.16</v>
      </c>
      <c r="S30" s="14">
        <v>1.4</v>
      </c>
      <c r="T30" s="16">
        <v>44.1</v>
      </c>
    </row>
    <row r="31" spans="1:20" ht="18.399999999999999" customHeight="1" x14ac:dyDescent="0.25">
      <c r="A31" s="33">
        <v>689</v>
      </c>
      <c r="B31" s="50">
        <v>2</v>
      </c>
      <c r="C31" s="50" t="s">
        <v>106</v>
      </c>
      <c r="D31" s="14">
        <v>200</v>
      </c>
      <c r="E31" s="14">
        <v>1.4</v>
      </c>
      <c r="F31" s="14">
        <v>2</v>
      </c>
      <c r="G31" s="14">
        <v>22.4</v>
      </c>
      <c r="H31" s="14">
        <v>116</v>
      </c>
      <c r="I31" s="14"/>
      <c r="J31" s="14">
        <v>0.04</v>
      </c>
      <c r="K31" s="14">
        <v>0.26</v>
      </c>
      <c r="L31" s="14">
        <v>1.2</v>
      </c>
      <c r="M31" s="14"/>
      <c r="N31" s="14">
        <v>100</v>
      </c>
      <c r="O31" s="14">
        <v>292</v>
      </c>
      <c r="P31" s="14">
        <v>240</v>
      </c>
      <c r="Q31" s="14">
        <v>88</v>
      </c>
      <c r="R31" s="14">
        <v>180</v>
      </c>
      <c r="S31" s="14"/>
      <c r="T31" s="16">
        <v>6.94</v>
      </c>
    </row>
    <row r="32" spans="1:20" ht="18.75" customHeight="1" x14ac:dyDescent="0.25">
      <c r="A32" s="33"/>
      <c r="B32" s="50">
        <v>3</v>
      </c>
      <c r="C32" s="50" t="s">
        <v>37</v>
      </c>
      <c r="D32" s="14">
        <v>40</v>
      </c>
      <c r="E32" s="14">
        <v>3.08</v>
      </c>
      <c r="F32" s="14">
        <v>1.2</v>
      </c>
      <c r="G32" s="14">
        <v>20</v>
      </c>
      <c r="H32" s="14">
        <v>103.6</v>
      </c>
      <c r="I32" s="14"/>
      <c r="J32" s="14">
        <v>6.4000000000000001E-2</v>
      </c>
      <c r="K32" s="14">
        <v>1.2999999999999999E-2</v>
      </c>
      <c r="L32" s="14"/>
      <c r="M32" s="14">
        <v>0.64</v>
      </c>
      <c r="N32" s="14">
        <v>171.6</v>
      </c>
      <c r="O32" s="14">
        <v>52.4</v>
      </c>
      <c r="P32" s="14">
        <v>8.8000000000000007</v>
      </c>
      <c r="Q32" s="14">
        <v>13.2</v>
      </c>
      <c r="R32" s="14">
        <v>34</v>
      </c>
      <c r="S32" s="14">
        <v>0.8</v>
      </c>
      <c r="T32" s="16">
        <v>4.46</v>
      </c>
    </row>
    <row r="33" spans="1:20" ht="18.75" customHeight="1" x14ac:dyDescent="0.25">
      <c r="A33" s="33"/>
      <c r="B33" s="50">
        <v>4</v>
      </c>
      <c r="C33" s="50" t="s">
        <v>115</v>
      </c>
      <c r="D33" s="14">
        <v>50</v>
      </c>
      <c r="E33" s="14">
        <v>5.2</v>
      </c>
      <c r="F33" s="14">
        <v>4.5999999999999996</v>
      </c>
      <c r="G33" s="14">
        <v>0.4</v>
      </c>
      <c r="H33" s="14">
        <v>64</v>
      </c>
      <c r="I33" s="14">
        <v>100</v>
      </c>
      <c r="J33" s="14">
        <v>0.03</v>
      </c>
      <c r="K33" s="14">
        <v>0.18</v>
      </c>
      <c r="L33" s="14"/>
      <c r="M33" s="14">
        <v>0.1</v>
      </c>
      <c r="N33" s="14">
        <v>54</v>
      </c>
      <c r="O33" s="14">
        <v>56</v>
      </c>
      <c r="P33" s="14">
        <v>22</v>
      </c>
      <c r="Q33" s="14">
        <v>5</v>
      </c>
      <c r="R33" s="14">
        <v>77</v>
      </c>
      <c r="S33" s="14">
        <v>1</v>
      </c>
      <c r="T33" s="16">
        <v>10.5</v>
      </c>
    </row>
    <row r="34" spans="1:20" ht="19.350000000000001" customHeight="1" x14ac:dyDescent="0.25">
      <c r="A34" s="33"/>
      <c r="B34" s="50"/>
      <c r="C34" s="33" t="s">
        <v>49</v>
      </c>
      <c r="D34" s="16">
        <f t="shared" ref="D34:T34" si="3">SUM(D30:D33)</f>
        <v>550</v>
      </c>
      <c r="E34" s="161">
        <f t="shared" si="3"/>
        <v>22.779999999999998</v>
      </c>
      <c r="F34" s="161">
        <f t="shared" si="3"/>
        <v>23.1</v>
      </c>
      <c r="G34" s="161">
        <f t="shared" si="3"/>
        <v>82.5</v>
      </c>
      <c r="H34" s="161">
        <f t="shared" si="3"/>
        <v>642.1</v>
      </c>
      <c r="I34" s="16">
        <f t="shared" si="3"/>
        <v>203.68</v>
      </c>
      <c r="J34" s="16">
        <f t="shared" si="3"/>
        <v>0.254</v>
      </c>
      <c r="K34" s="16">
        <f t="shared" si="3"/>
        <v>0.57299999999999995</v>
      </c>
      <c r="L34" s="16">
        <f t="shared" si="3"/>
        <v>4.13</v>
      </c>
      <c r="M34" s="16">
        <f t="shared" si="3"/>
        <v>6.14</v>
      </c>
      <c r="N34" s="16">
        <f t="shared" si="3"/>
        <v>1058.2</v>
      </c>
      <c r="O34" s="16">
        <f t="shared" si="3"/>
        <v>493.28</v>
      </c>
      <c r="P34" s="16">
        <f t="shared" si="3"/>
        <v>675.19999999999993</v>
      </c>
      <c r="Q34" s="16">
        <f t="shared" si="3"/>
        <v>133.07999999999998</v>
      </c>
      <c r="R34" s="16">
        <f t="shared" si="3"/>
        <v>314.15999999999997</v>
      </c>
      <c r="S34" s="16">
        <f t="shared" si="3"/>
        <v>3.2</v>
      </c>
      <c r="T34" s="39">
        <f t="shared" si="3"/>
        <v>66</v>
      </c>
    </row>
    <row r="35" spans="1:20" x14ac:dyDescent="0.25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9"/>
    </row>
    <row r="36" spans="1:20" ht="15.75" x14ac:dyDescent="0.25">
      <c r="C36" s="17" t="s">
        <v>43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9"/>
    </row>
    <row r="37" spans="1:20" x14ac:dyDescent="0.25">
      <c r="A37" s="33">
        <v>49</v>
      </c>
      <c r="B37" s="50"/>
      <c r="C37" s="50" t="s">
        <v>116</v>
      </c>
      <c r="D37" s="14">
        <v>60</v>
      </c>
      <c r="E37" s="14">
        <v>0.78</v>
      </c>
      <c r="F37" s="14">
        <v>1.8</v>
      </c>
      <c r="G37" s="14">
        <v>5.4</v>
      </c>
      <c r="H37" s="14">
        <v>42</v>
      </c>
      <c r="I37" s="14">
        <v>3.9</v>
      </c>
      <c r="J37" s="14">
        <v>0.03</v>
      </c>
      <c r="K37" s="14">
        <v>4.0000000000000001E-3</v>
      </c>
      <c r="L37" s="14">
        <v>2</v>
      </c>
      <c r="M37" s="14">
        <v>0.55000000000000004</v>
      </c>
      <c r="N37" s="14">
        <v>12</v>
      </c>
      <c r="O37" s="14">
        <v>115</v>
      </c>
      <c r="P37" s="14">
        <v>29</v>
      </c>
      <c r="Q37" s="14">
        <v>21</v>
      </c>
      <c r="R37" s="14">
        <v>31</v>
      </c>
      <c r="S37" s="14">
        <v>0.4</v>
      </c>
      <c r="T37" s="16">
        <v>14.32</v>
      </c>
    </row>
    <row r="38" spans="1:20" x14ac:dyDescent="0.25">
      <c r="A38" s="33">
        <v>133</v>
      </c>
      <c r="B38" s="50">
        <v>1</v>
      </c>
      <c r="C38" s="50" t="s">
        <v>117</v>
      </c>
      <c r="D38" s="14">
        <v>250</v>
      </c>
      <c r="E38" s="14">
        <v>9.64</v>
      </c>
      <c r="F38" s="14">
        <v>5.35</v>
      </c>
      <c r="G38" s="14">
        <v>9.1999999999999993</v>
      </c>
      <c r="H38" s="14">
        <v>127</v>
      </c>
      <c r="I38" s="14">
        <v>1</v>
      </c>
      <c r="J38" s="14">
        <v>0.05</v>
      </c>
      <c r="K38" s="14">
        <v>0.04</v>
      </c>
      <c r="L38" s="14"/>
      <c r="M38" s="14">
        <v>2.2999999999999998</v>
      </c>
      <c r="N38" s="14">
        <v>600</v>
      </c>
      <c r="O38" s="14">
        <v>350</v>
      </c>
      <c r="P38" s="14">
        <v>25</v>
      </c>
      <c r="Q38" s="14">
        <v>18</v>
      </c>
      <c r="R38" s="14"/>
      <c r="S38" s="14">
        <v>0.98</v>
      </c>
      <c r="T38" s="16">
        <v>22.99</v>
      </c>
    </row>
    <row r="39" spans="1:20" x14ac:dyDescent="0.25">
      <c r="A39" s="33">
        <v>498</v>
      </c>
      <c r="B39" s="50">
        <v>2</v>
      </c>
      <c r="C39" s="50" t="s">
        <v>111</v>
      </c>
      <c r="D39" s="14">
        <v>100</v>
      </c>
      <c r="E39" s="14">
        <v>16.100000000000001</v>
      </c>
      <c r="F39" s="14">
        <v>15</v>
      </c>
      <c r="G39" s="14">
        <v>15.1</v>
      </c>
      <c r="H39" s="14">
        <v>261</v>
      </c>
      <c r="I39" s="14">
        <v>20</v>
      </c>
      <c r="J39" s="14">
        <v>7.6999999999999999E-2</v>
      </c>
      <c r="K39" s="14">
        <v>0.13300000000000001</v>
      </c>
      <c r="L39" s="14"/>
      <c r="M39" s="14">
        <v>1.6</v>
      </c>
      <c r="N39" s="14">
        <v>2371</v>
      </c>
      <c r="O39" s="14">
        <v>235</v>
      </c>
      <c r="P39" s="14">
        <v>44</v>
      </c>
      <c r="Q39" s="14">
        <v>26</v>
      </c>
      <c r="R39" s="14">
        <v>96</v>
      </c>
      <c r="S39" s="14">
        <v>2.2000000000000002</v>
      </c>
      <c r="T39" s="16">
        <v>36.58</v>
      </c>
    </row>
    <row r="40" spans="1:20" x14ac:dyDescent="0.25">
      <c r="A40" s="33">
        <v>508</v>
      </c>
      <c r="B40" s="50">
        <v>3</v>
      </c>
      <c r="C40" s="50" t="s">
        <v>83</v>
      </c>
      <c r="D40" s="14">
        <v>180</v>
      </c>
      <c r="E40" s="14">
        <v>4.4400000000000004</v>
      </c>
      <c r="F40" s="14">
        <v>8.1999999999999993</v>
      </c>
      <c r="G40" s="14">
        <v>21.78</v>
      </c>
      <c r="H40" s="14">
        <v>228</v>
      </c>
      <c r="I40" s="14">
        <v>1.8000000000000002E-2</v>
      </c>
      <c r="J40" s="14">
        <v>0.25</v>
      </c>
      <c r="K40" s="14">
        <v>0.126</v>
      </c>
      <c r="L40" s="14"/>
      <c r="M40" s="14">
        <v>3</v>
      </c>
      <c r="N40" s="14"/>
      <c r="O40" s="14"/>
      <c r="P40" s="14">
        <v>17.04</v>
      </c>
      <c r="Q40" s="14">
        <v>162.4</v>
      </c>
      <c r="R40" s="14"/>
      <c r="S40" s="14">
        <v>5.5</v>
      </c>
      <c r="T40" s="16">
        <v>14.03</v>
      </c>
    </row>
    <row r="41" spans="1:20" x14ac:dyDescent="0.25">
      <c r="A41" s="33">
        <v>648</v>
      </c>
      <c r="B41" s="50">
        <v>4</v>
      </c>
      <c r="C41" s="50" t="s">
        <v>47</v>
      </c>
      <c r="D41" s="14">
        <v>180</v>
      </c>
      <c r="E41" s="14">
        <v>0.18</v>
      </c>
      <c r="F41" s="14">
        <v>0</v>
      </c>
      <c r="G41" s="14">
        <v>28.4</v>
      </c>
      <c r="H41" s="14">
        <v>106.2</v>
      </c>
      <c r="I41" s="14"/>
      <c r="J41" s="14"/>
      <c r="K41" s="14">
        <v>1.7999999999999999E-2</v>
      </c>
      <c r="L41" s="14">
        <v>3.96</v>
      </c>
      <c r="M41" s="14">
        <v>0.18</v>
      </c>
      <c r="N41" s="14">
        <v>5.4</v>
      </c>
      <c r="O41" s="14">
        <v>136.80000000000001</v>
      </c>
      <c r="P41" s="14">
        <v>19.8</v>
      </c>
      <c r="Q41" s="14">
        <v>5.4</v>
      </c>
      <c r="R41" s="14">
        <v>16.2</v>
      </c>
      <c r="S41" s="14">
        <v>0.18</v>
      </c>
      <c r="T41" s="16">
        <v>7.96</v>
      </c>
    </row>
    <row r="42" spans="1:20" x14ac:dyDescent="0.25">
      <c r="A42" s="33"/>
      <c r="B42" s="50">
        <v>5</v>
      </c>
      <c r="C42" s="50" t="s">
        <v>37</v>
      </c>
      <c r="D42" s="14">
        <v>30</v>
      </c>
      <c r="E42" s="14">
        <v>2.31</v>
      </c>
      <c r="F42" s="14">
        <v>0.9</v>
      </c>
      <c r="G42" s="14">
        <v>15</v>
      </c>
      <c r="H42" s="14">
        <v>77.7</v>
      </c>
      <c r="I42" s="14"/>
      <c r="J42" s="14">
        <v>4.8000000000000001E-2</v>
      </c>
      <c r="K42" s="14">
        <v>0.01</v>
      </c>
      <c r="L42" s="14"/>
      <c r="M42" s="14">
        <v>0.48</v>
      </c>
      <c r="N42" s="14">
        <v>128.69999999999999</v>
      </c>
      <c r="O42" s="14">
        <v>39.299999999999997</v>
      </c>
      <c r="P42" s="14">
        <v>6.6</v>
      </c>
      <c r="Q42" s="14">
        <v>9.9</v>
      </c>
      <c r="R42" s="14">
        <v>25.5</v>
      </c>
      <c r="S42" s="14">
        <v>0.60000000000000009</v>
      </c>
      <c r="T42" s="16">
        <v>4.12</v>
      </c>
    </row>
    <row r="43" spans="1:20" x14ac:dyDescent="0.25">
      <c r="A43" s="33"/>
      <c r="B43" s="50" t="s">
        <v>39</v>
      </c>
      <c r="C43" s="50" t="s">
        <v>39</v>
      </c>
      <c r="D43" s="14" t="s">
        <v>39</v>
      </c>
      <c r="E43" s="14" t="s">
        <v>39</v>
      </c>
      <c r="F43" s="14" t="s">
        <v>39</v>
      </c>
      <c r="G43" s="14" t="s">
        <v>39</v>
      </c>
      <c r="H43" s="14" t="s">
        <v>39</v>
      </c>
      <c r="I43" s="14"/>
      <c r="J43" s="14" t="s">
        <v>39</v>
      </c>
      <c r="K43" s="14" t="s">
        <v>39</v>
      </c>
      <c r="L43" s="14" t="s">
        <v>39</v>
      </c>
      <c r="M43" s="14" t="s">
        <v>39</v>
      </c>
      <c r="N43" s="14" t="s">
        <v>39</v>
      </c>
      <c r="O43" s="14" t="s">
        <v>39</v>
      </c>
      <c r="P43" s="14" t="s">
        <v>39</v>
      </c>
      <c r="Q43" s="14" t="s">
        <v>39</v>
      </c>
      <c r="R43" s="14" t="s">
        <v>39</v>
      </c>
      <c r="S43" s="14" t="s">
        <v>39</v>
      </c>
      <c r="T43" s="16" t="s">
        <v>39</v>
      </c>
    </row>
    <row r="44" spans="1:20" ht="15.75" x14ac:dyDescent="0.25">
      <c r="A44" s="33"/>
      <c r="B44" s="50"/>
      <c r="C44" s="33" t="s">
        <v>49</v>
      </c>
      <c r="D44" s="14">
        <f>SUM(D37:D43)</f>
        <v>800</v>
      </c>
      <c r="E44" s="51">
        <f t="shared" ref="E44:T44" si="4">SUM(E37:E43)</f>
        <v>33.450000000000003</v>
      </c>
      <c r="F44" s="51">
        <f t="shared" si="4"/>
        <v>31.249999999999996</v>
      </c>
      <c r="G44" s="51">
        <f t="shared" si="4"/>
        <v>94.88</v>
      </c>
      <c r="H44" s="51">
        <f t="shared" si="4"/>
        <v>841.90000000000009</v>
      </c>
      <c r="I44" s="14">
        <f t="shared" si="4"/>
        <v>24.917999999999999</v>
      </c>
      <c r="J44" s="14">
        <f t="shared" si="4"/>
        <v>0.45500000000000002</v>
      </c>
      <c r="K44" s="14">
        <f t="shared" si="4"/>
        <v>0.33100000000000002</v>
      </c>
      <c r="L44" s="14">
        <f t="shared" si="4"/>
        <v>5.96</v>
      </c>
      <c r="M44" s="14">
        <f t="shared" si="4"/>
        <v>8.11</v>
      </c>
      <c r="N44" s="14">
        <f t="shared" si="4"/>
        <v>3117.1</v>
      </c>
      <c r="O44" s="14">
        <f t="shared" si="4"/>
        <v>876.09999999999991</v>
      </c>
      <c r="P44" s="14">
        <f t="shared" si="4"/>
        <v>141.44</v>
      </c>
      <c r="Q44" s="14">
        <f t="shared" si="4"/>
        <v>242.70000000000002</v>
      </c>
      <c r="R44" s="14">
        <f t="shared" si="4"/>
        <v>168.7</v>
      </c>
      <c r="S44" s="14">
        <f t="shared" si="4"/>
        <v>9.86</v>
      </c>
      <c r="T44" s="39">
        <f t="shared" si="4"/>
        <v>100</v>
      </c>
    </row>
    <row r="45" spans="1:20" ht="19.5" x14ac:dyDescent="0.25">
      <c r="A45" s="33"/>
      <c r="B45" s="65"/>
      <c r="C45" s="33" t="s">
        <v>50</v>
      </c>
      <c r="D45" s="16">
        <f>D34+D44</f>
        <v>1350</v>
      </c>
      <c r="E45" s="14">
        <f t="shared" ref="E45:T45" si="5">E34+E44</f>
        <v>56.230000000000004</v>
      </c>
      <c r="F45" s="14">
        <f t="shared" si="5"/>
        <v>54.349999999999994</v>
      </c>
      <c r="G45" s="14">
        <f t="shared" si="5"/>
        <v>177.38</v>
      </c>
      <c r="H45" s="14">
        <f t="shared" si="5"/>
        <v>1484</v>
      </c>
      <c r="I45" s="14">
        <f t="shared" si="5"/>
        <v>228.59800000000001</v>
      </c>
      <c r="J45" s="14">
        <f t="shared" si="5"/>
        <v>0.70900000000000007</v>
      </c>
      <c r="K45" s="14">
        <f t="shared" si="5"/>
        <v>0.90399999999999991</v>
      </c>
      <c r="L45" s="14">
        <f t="shared" si="5"/>
        <v>10.09</v>
      </c>
      <c r="M45" s="14">
        <f t="shared" si="5"/>
        <v>14.25</v>
      </c>
      <c r="N45" s="14">
        <f t="shared" si="5"/>
        <v>4175.3</v>
      </c>
      <c r="O45" s="14">
        <f t="shared" si="5"/>
        <v>1369.3799999999999</v>
      </c>
      <c r="P45" s="14">
        <f t="shared" si="5"/>
        <v>816.63999999999987</v>
      </c>
      <c r="Q45" s="14">
        <f t="shared" si="5"/>
        <v>375.78</v>
      </c>
      <c r="R45" s="14">
        <f t="shared" si="5"/>
        <v>482.85999999999996</v>
      </c>
      <c r="S45" s="14">
        <f t="shared" si="5"/>
        <v>13.059999999999999</v>
      </c>
      <c r="T45" s="54">
        <f t="shared" si="5"/>
        <v>166</v>
      </c>
    </row>
  </sheetData>
  <mergeCells count="7">
    <mergeCell ref="A26:T26"/>
    <mergeCell ref="A27:T27"/>
    <mergeCell ref="A1:T1"/>
    <mergeCell ref="A2:T2"/>
    <mergeCell ref="A3:T3"/>
    <mergeCell ref="A12:B12"/>
    <mergeCell ref="A25:T25"/>
  </mergeCells>
  <pageMargins left="0.17986099999999997" right="0.159722" top="0.37013899999999988" bottom="0.159722" header="0.51180599999999998" footer="0.51180599999999998"/>
  <pageSetup paperSize="9" scale="62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IW46"/>
  <sheetViews>
    <sheetView view="pageBreakPreview" zoomScale="70" workbookViewId="0">
      <selection activeCell="H45" sqref="H45"/>
    </sheetView>
  </sheetViews>
  <sheetFormatPr defaultRowHeight="15" customHeight="1" x14ac:dyDescent="0.25"/>
  <cols>
    <col min="1" max="1" width="11" style="208" customWidth="1"/>
    <col min="2" max="2" width="6.28515625" style="209" customWidth="1"/>
    <col min="3" max="3" width="28" style="208" customWidth="1"/>
    <col min="4" max="8" width="10" style="208" customWidth="1"/>
    <col min="9" max="19" width="9.140625" style="208" customWidth="1"/>
    <col min="20" max="20" width="10.7109375" style="210" customWidth="1"/>
    <col min="21" max="257" width="9.140625" style="208" customWidth="1"/>
  </cols>
  <sheetData>
    <row r="1" spans="1:20" ht="12.9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0" ht="15" customHeight="1" x14ac:dyDescent="0.25">
      <c r="A2" s="344" t="s">
        <v>118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</row>
    <row r="3" spans="1:20" ht="15" customHeight="1" x14ac:dyDescent="0.25">
      <c r="A3" s="345" t="s">
        <v>13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</row>
    <row r="4" spans="1:20" ht="30.75" customHeight="1" x14ac:dyDescent="0.25">
      <c r="A4" s="13" t="s">
        <v>14</v>
      </c>
      <c r="B4" s="13" t="s">
        <v>15</v>
      </c>
      <c r="C4" s="14" t="s">
        <v>16</v>
      </c>
      <c r="D4" s="14" t="s">
        <v>17</v>
      </c>
      <c r="E4" s="14" t="s">
        <v>52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6" t="s">
        <v>32</v>
      </c>
    </row>
    <row r="5" spans="1:20" ht="15.75" x14ac:dyDescent="0.25">
      <c r="C5" s="17" t="s">
        <v>33</v>
      </c>
    </row>
    <row r="6" spans="1:20" ht="31.5" x14ac:dyDescent="0.25">
      <c r="A6" s="114">
        <v>302</v>
      </c>
      <c r="B6" s="64">
        <v>1</v>
      </c>
      <c r="C6" s="211" t="s">
        <v>119</v>
      </c>
      <c r="D6" s="212">
        <v>160</v>
      </c>
      <c r="E6" s="213">
        <v>5.7</v>
      </c>
      <c r="F6" s="213">
        <v>10.5</v>
      </c>
      <c r="G6" s="214">
        <v>24</v>
      </c>
      <c r="H6" s="215">
        <v>197.5</v>
      </c>
      <c r="I6" s="14">
        <v>94.4</v>
      </c>
      <c r="J6" s="14">
        <v>0.12</v>
      </c>
      <c r="K6" s="14">
        <v>0.22</v>
      </c>
      <c r="L6" s="14">
        <v>0.91</v>
      </c>
      <c r="M6" s="14"/>
      <c r="N6" s="14">
        <v>1097</v>
      </c>
      <c r="O6" s="14">
        <v>136.30000000000001</v>
      </c>
      <c r="P6" s="14">
        <v>93.7</v>
      </c>
      <c r="Q6" s="14">
        <v>25.1</v>
      </c>
      <c r="R6" s="14">
        <v>195.9</v>
      </c>
      <c r="S6" s="14">
        <v>0.57999999999999996</v>
      </c>
      <c r="T6" s="216">
        <v>33.78</v>
      </c>
    </row>
    <row r="7" spans="1:20" x14ac:dyDescent="0.25">
      <c r="A7" s="75">
        <v>5</v>
      </c>
      <c r="B7" s="50">
        <v>2</v>
      </c>
      <c r="C7" s="50" t="s">
        <v>120</v>
      </c>
      <c r="D7" s="14">
        <v>60</v>
      </c>
      <c r="E7" s="14">
        <v>7.16</v>
      </c>
      <c r="F7" s="14">
        <v>7.6</v>
      </c>
      <c r="G7" s="73">
        <v>10</v>
      </c>
      <c r="H7" s="14">
        <v>158</v>
      </c>
      <c r="I7" s="217"/>
      <c r="J7" s="217"/>
      <c r="K7" s="217"/>
      <c r="L7" s="217">
        <v>4</v>
      </c>
      <c r="M7" s="217"/>
      <c r="N7" s="217">
        <v>2.9</v>
      </c>
      <c r="O7" s="217"/>
      <c r="P7" s="217">
        <v>3.2</v>
      </c>
      <c r="Q7" s="217">
        <v>1.8</v>
      </c>
      <c r="R7" s="217">
        <v>2.2999999999999998</v>
      </c>
      <c r="S7" s="217">
        <v>1</v>
      </c>
      <c r="T7" s="74">
        <v>12.69</v>
      </c>
    </row>
    <row r="8" spans="1:20" x14ac:dyDescent="0.25">
      <c r="A8" s="75">
        <v>693</v>
      </c>
      <c r="B8" s="50">
        <v>3</v>
      </c>
      <c r="C8" s="202" t="s">
        <v>62</v>
      </c>
      <c r="D8" s="77">
        <v>180</v>
      </c>
      <c r="E8" s="115">
        <v>4.9000000000000004</v>
      </c>
      <c r="F8" s="115">
        <v>5</v>
      </c>
      <c r="G8" s="218">
        <v>32.5</v>
      </c>
      <c r="H8" s="115">
        <v>170</v>
      </c>
      <c r="I8" s="217">
        <v>0.11</v>
      </c>
      <c r="J8" s="217">
        <v>1.7999999999999999E-2</v>
      </c>
      <c r="K8" s="217">
        <v>0.22</v>
      </c>
      <c r="L8" s="217">
        <v>0.8</v>
      </c>
      <c r="M8" s="217">
        <v>2.3E-2</v>
      </c>
      <c r="N8" s="217">
        <v>523.29999999999995</v>
      </c>
      <c r="O8" s="217">
        <v>76.680000000000007</v>
      </c>
      <c r="P8" s="217">
        <v>504.7</v>
      </c>
      <c r="Q8" s="217">
        <v>28</v>
      </c>
      <c r="R8" s="217">
        <v>283.3</v>
      </c>
      <c r="S8" s="217">
        <v>0.55000000000000004</v>
      </c>
      <c r="T8" s="81">
        <v>26.45</v>
      </c>
    </row>
    <row r="9" spans="1:20" x14ac:dyDescent="0.25">
      <c r="A9" s="75"/>
      <c r="B9" s="50">
        <v>4</v>
      </c>
      <c r="C9" s="202" t="s">
        <v>121</v>
      </c>
      <c r="D9" s="77">
        <v>100</v>
      </c>
      <c r="E9" s="79">
        <v>0.4</v>
      </c>
      <c r="F9" s="79">
        <v>0.4</v>
      </c>
      <c r="G9" s="80">
        <v>9.8000000000000007</v>
      </c>
      <c r="H9" s="79">
        <v>41.95</v>
      </c>
      <c r="I9" s="217">
        <v>0.04</v>
      </c>
      <c r="J9" s="217">
        <v>0.04</v>
      </c>
      <c r="K9" s="217">
        <v>0.02</v>
      </c>
      <c r="L9" s="217">
        <v>10</v>
      </c>
      <c r="M9" s="217"/>
      <c r="N9" s="217"/>
      <c r="O9" s="217"/>
      <c r="P9" s="217">
        <v>16</v>
      </c>
      <c r="Q9" s="217">
        <v>9</v>
      </c>
      <c r="R9" s="217">
        <v>2</v>
      </c>
      <c r="S9" s="217">
        <v>2.2000000000000002</v>
      </c>
      <c r="T9" s="81">
        <v>16.079999999999998</v>
      </c>
    </row>
    <row r="10" spans="1:20" x14ac:dyDescent="0.25">
      <c r="A10" s="75" t="s">
        <v>39</v>
      </c>
      <c r="B10" s="50" t="s">
        <v>39</v>
      </c>
      <c r="C10" s="202" t="s">
        <v>40</v>
      </c>
      <c r="D10" s="77">
        <v>500</v>
      </c>
      <c r="E10" s="81">
        <v>18.16</v>
      </c>
      <c r="F10" s="81">
        <v>23.5</v>
      </c>
      <c r="G10" s="219">
        <v>76.3</v>
      </c>
      <c r="H10" s="220">
        <v>567.5</v>
      </c>
      <c r="I10" s="217">
        <v>94.55</v>
      </c>
      <c r="J10" s="217">
        <v>0.19600000000000001</v>
      </c>
      <c r="K10" s="217">
        <v>0.45</v>
      </c>
      <c r="L10" s="217">
        <v>15.71</v>
      </c>
      <c r="M10" s="217">
        <v>0.23</v>
      </c>
      <c r="N10" s="217">
        <v>1623</v>
      </c>
      <c r="O10" s="217">
        <v>212.98</v>
      </c>
      <c r="P10" s="217">
        <v>617</v>
      </c>
      <c r="Q10" s="217">
        <v>63.9</v>
      </c>
      <c r="R10" s="217">
        <v>483.5</v>
      </c>
      <c r="S10" s="217">
        <v>4.33</v>
      </c>
      <c r="T10" s="221">
        <v>89</v>
      </c>
    </row>
    <row r="11" spans="1:20" ht="15.75" x14ac:dyDescent="0.25">
      <c r="A11" s="222"/>
      <c r="B11" s="223"/>
      <c r="C11" s="222" t="s">
        <v>42</v>
      </c>
      <c r="D11" s="224" t="s">
        <v>39</v>
      </c>
      <c r="E11" s="225" t="s">
        <v>39</v>
      </c>
      <c r="F11" s="225" t="s">
        <v>39</v>
      </c>
      <c r="G11" s="226" t="s">
        <v>39</v>
      </c>
      <c r="H11" s="227" t="s">
        <v>39</v>
      </c>
      <c r="I11" s="228" t="s">
        <v>39</v>
      </c>
      <c r="J11" s="217" t="s">
        <v>39</v>
      </c>
      <c r="K11" s="217" t="s">
        <v>39</v>
      </c>
      <c r="L11" s="217" t="s">
        <v>39</v>
      </c>
      <c r="M11" s="217" t="s">
        <v>39</v>
      </c>
      <c r="N11" s="217" t="s">
        <v>39</v>
      </c>
      <c r="O11" s="217" t="s">
        <v>39</v>
      </c>
      <c r="P11" s="217" t="s">
        <v>39</v>
      </c>
      <c r="Q11" s="217" t="s">
        <v>39</v>
      </c>
      <c r="R11" s="217" t="s">
        <v>39</v>
      </c>
      <c r="S11" s="229" t="s">
        <v>39</v>
      </c>
      <c r="T11" s="230" t="s">
        <v>39</v>
      </c>
    </row>
    <row r="12" spans="1:20" x14ac:dyDescent="0.25"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2"/>
    </row>
    <row r="13" spans="1:20" ht="26.45" customHeight="1" x14ac:dyDescent="0.25">
      <c r="A13" s="340"/>
      <c r="B13" s="34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2"/>
    </row>
    <row r="14" spans="1:20" ht="15.75" x14ac:dyDescent="0.25">
      <c r="C14" s="17" t="s">
        <v>43</v>
      </c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2"/>
    </row>
    <row r="15" spans="1:20" ht="30" x14ac:dyDescent="0.25">
      <c r="A15" s="222">
        <v>132</v>
      </c>
      <c r="B15" s="50">
        <v>1</v>
      </c>
      <c r="C15" s="175" t="s">
        <v>122</v>
      </c>
      <c r="D15" s="217">
        <v>200</v>
      </c>
      <c r="E15" s="217">
        <v>9.9</v>
      </c>
      <c r="F15" s="217">
        <v>4.55</v>
      </c>
      <c r="G15" s="217">
        <v>14.07</v>
      </c>
      <c r="H15" s="217">
        <v>113.5</v>
      </c>
      <c r="I15" s="217">
        <v>0.8</v>
      </c>
      <c r="J15" s="217">
        <v>0.06</v>
      </c>
      <c r="K15" s="217">
        <v>0.04</v>
      </c>
      <c r="L15" s="217">
        <v>5.0999999999999996</v>
      </c>
      <c r="M15" s="217">
        <v>1.1000000000000001</v>
      </c>
      <c r="N15" s="217">
        <v>572.79999999999995</v>
      </c>
      <c r="O15" s="217">
        <v>323.2</v>
      </c>
      <c r="P15" s="217">
        <v>22.4</v>
      </c>
      <c r="Q15" s="217">
        <v>16.8</v>
      </c>
      <c r="R15" s="217">
        <v>48</v>
      </c>
      <c r="S15" s="217">
        <v>0.84</v>
      </c>
      <c r="T15" s="233">
        <v>25.66</v>
      </c>
    </row>
    <row r="16" spans="1:20" ht="26.25" customHeight="1" x14ac:dyDescent="0.25">
      <c r="A16" s="222">
        <v>461</v>
      </c>
      <c r="B16" s="50">
        <v>2</v>
      </c>
      <c r="C16" s="223" t="s">
        <v>123</v>
      </c>
      <c r="D16" s="217">
        <v>90</v>
      </c>
      <c r="E16" s="217">
        <v>12.42</v>
      </c>
      <c r="F16" s="217">
        <v>14.76</v>
      </c>
      <c r="G16" s="217">
        <v>11.79</v>
      </c>
      <c r="H16" s="217">
        <v>161.30000000000001</v>
      </c>
      <c r="I16" s="217"/>
      <c r="J16" s="217">
        <v>1.0999999999999999E-2</v>
      </c>
      <c r="K16" s="217">
        <v>0.05</v>
      </c>
      <c r="L16" s="217">
        <v>0.8</v>
      </c>
      <c r="M16" s="217"/>
      <c r="N16" s="217">
        <v>956</v>
      </c>
      <c r="O16" s="217">
        <v>113.3</v>
      </c>
      <c r="P16" s="217">
        <v>24.2</v>
      </c>
      <c r="Q16" s="217">
        <v>19.5</v>
      </c>
      <c r="R16" s="217">
        <v>64</v>
      </c>
      <c r="S16" s="217">
        <v>0.64</v>
      </c>
      <c r="T16" s="233">
        <v>42.29</v>
      </c>
    </row>
    <row r="17" spans="1:20" ht="30" x14ac:dyDescent="0.25">
      <c r="A17" s="222">
        <v>516</v>
      </c>
      <c r="B17" s="50">
        <v>3</v>
      </c>
      <c r="C17" s="223" t="s">
        <v>124</v>
      </c>
      <c r="D17" s="217">
        <v>190</v>
      </c>
      <c r="E17" s="217">
        <v>5.25</v>
      </c>
      <c r="F17" s="217">
        <v>6.15</v>
      </c>
      <c r="G17" s="217">
        <v>35.25</v>
      </c>
      <c r="H17" s="217">
        <v>224</v>
      </c>
      <c r="I17" s="217">
        <v>0.05</v>
      </c>
      <c r="J17" s="217">
        <v>0.06</v>
      </c>
      <c r="K17" s="217">
        <v>0.02</v>
      </c>
      <c r="L17" s="217"/>
      <c r="M17" s="217">
        <v>1.38</v>
      </c>
      <c r="N17" s="217">
        <v>256.5</v>
      </c>
      <c r="O17" s="217">
        <v>36</v>
      </c>
      <c r="P17" s="217">
        <v>10.9</v>
      </c>
      <c r="Q17" s="217">
        <v>7.8</v>
      </c>
      <c r="R17" s="217">
        <v>200.5</v>
      </c>
      <c r="S17" s="217">
        <v>0.71</v>
      </c>
      <c r="T17" s="233">
        <v>18.39</v>
      </c>
    </row>
    <row r="18" spans="1:20" x14ac:dyDescent="0.25">
      <c r="A18" s="222">
        <v>648</v>
      </c>
      <c r="B18" s="50">
        <v>4</v>
      </c>
      <c r="C18" s="223" t="s">
        <v>125</v>
      </c>
      <c r="D18" s="217">
        <v>180</v>
      </c>
      <c r="E18" s="217">
        <v>0.18</v>
      </c>
      <c r="F18" s="217">
        <v>0</v>
      </c>
      <c r="G18" s="217">
        <v>28.4</v>
      </c>
      <c r="H18" s="217">
        <v>106.2</v>
      </c>
      <c r="I18" s="217"/>
      <c r="J18" s="217"/>
      <c r="K18" s="217">
        <v>1.7999999999999999E-2</v>
      </c>
      <c r="L18" s="217">
        <v>3.96</v>
      </c>
      <c r="M18" s="217">
        <v>0.18</v>
      </c>
      <c r="N18" s="217">
        <v>5.4</v>
      </c>
      <c r="O18" s="217">
        <v>136.80000000000001</v>
      </c>
      <c r="P18" s="217">
        <v>19.8</v>
      </c>
      <c r="Q18" s="217">
        <v>5.4</v>
      </c>
      <c r="R18" s="217">
        <v>16.2</v>
      </c>
      <c r="S18" s="217">
        <v>0.18</v>
      </c>
      <c r="T18" s="233">
        <v>7.26</v>
      </c>
    </row>
    <row r="19" spans="1:20" x14ac:dyDescent="0.25">
      <c r="A19" s="222"/>
      <c r="B19" s="50">
        <v>5</v>
      </c>
      <c r="C19" s="223" t="s">
        <v>37</v>
      </c>
      <c r="D19" s="217">
        <v>20</v>
      </c>
      <c r="E19" s="217">
        <v>2.31</v>
      </c>
      <c r="F19" s="217">
        <v>0.9</v>
      </c>
      <c r="G19" s="217" t="s">
        <v>126</v>
      </c>
      <c r="H19" s="217">
        <v>77.7</v>
      </c>
      <c r="I19" s="217"/>
      <c r="J19" s="217">
        <v>4.8000000000000001E-2</v>
      </c>
      <c r="K19" s="217">
        <v>0.01</v>
      </c>
      <c r="L19" s="217"/>
      <c r="M19" s="217">
        <v>0.48</v>
      </c>
      <c r="N19" s="217">
        <v>128.69999999999999</v>
      </c>
      <c r="O19" s="217">
        <v>39.299999999999997</v>
      </c>
      <c r="P19" s="217">
        <v>6.6</v>
      </c>
      <c r="Q19" s="217">
        <v>9.9</v>
      </c>
      <c r="R19" s="217">
        <v>25.5</v>
      </c>
      <c r="S19" s="217">
        <v>0.60000000000000009</v>
      </c>
      <c r="T19" s="16">
        <v>4.46</v>
      </c>
    </row>
    <row r="20" spans="1:20" x14ac:dyDescent="0.25">
      <c r="A20" s="222"/>
      <c r="B20" s="50">
        <v>6</v>
      </c>
      <c r="C20" s="223" t="s">
        <v>48</v>
      </c>
      <c r="D20" s="217">
        <v>20</v>
      </c>
      <c r="E20" s="14">
        <v>1.88</v>
      </c>
      <c r="F20" s="14">
        <v>0.34</v>
      </c>
      <c r="G20" s="14">
        <v>12.39</v>
      </c>
      <c r="H20" s="14">
        <v>62</v>
      </c>
      <c r="I20" s="217"/>
      <c r="J20" s="217">
        <v>0.05</v>
      </c>
      <c r="K20" s="217">
        <v>0.02</v>
      </c>
      <c r="L20" s="217"/>
      <c r="M20" s="217">
        <v>0.2</v>
      </c>
      <c r="N20" s="217">
        <v>183</v>
      </c>
      <c r="O20" s="217">
        <v>73.2</v>
      </c>
      <c r="P20" s="217">
        <v>10.8</v>
      </c>
      <c r="Q20" s="217">
        <v>14.4</v>
      </c>
      <c r="R20" s="217">
        <v>47.4</v>
      </c>
      <c r="S20" s="217">
        <v>1.2</v>
      </c>
      <c r="T20" s="16">
        <v>1.94</v>
      </c>
    </row>
    <row r="21" spans="1:20" x14ac:dyDescent="0.25">
      <c r="A21" s="222"/>
      <c r="B21" s="50" t="s">
        <v>39</v>
      </c>
      <c r="C21" s="223" t="s">
        <v>39</v>
      </c>
      <c r="D21" s="217" t="s">
        <v>39</v>
      </c>
      <c r="E21" s="14" t="s">
        <v>39</v>
      </c>
      <c r="F21" s="14" t="s">
        <v>39</v>
      </c>
      <c r="G21" s="14" t="s">
        <v>39</v>
      </c>
      <c r="H21" s="14" t="s">
        <v>39</v>
      </c>
      <c r="I21" s="217" t="s">
        <v>39</v>
      </c>
      <c r="J21" s="217" t="s">
        <v>39</v>
      </c>
      <c r="K21" s="217" t="s">
        <v>39</v>
      </c>
      <c r="L21" s="217"/>
      <c r="M21" s="217" t="s">
        <v>39</v>
      </c>
      <c r="N21" s="217" t="s">
        <v>39</v>
      </c>
      <c r="O21" s="217" t="s">
        <v>39</v>
      </c>
      <c r="P21" s="217" t="s">
        <v>39</v>
      </c>
      <c r="Q21" s="217" t="s">
        <v>39</v>
      </c>
      <c r="R21" s="217" t="s">
        <v>39</v>
      </c>
      <c r="S21" s="217" t="s">
        <v>39</v>
      </c>
      <c r="T21" s="16" t="s">
        <v>39</v>
      </c>
    </row>
    <row r="22" spans="1:20" ht="15.75" x14ac:dyDescent="0.25">
      <c r="A22" s="222"/>
      <c r="B22" s="223"/>
      <c r="C22" s="222" t="s">
        <v>49</v>
      </c>
      <c r="D22" s="217">
        <f t="shared" ref="D22:S22" si="0">SUM(D15:D21)</f>
        <v>700</v>
      </c>
      <c r="E22" s="234">
        <f t="shared" si="0"/>
        <v>31.939999999999998</v>
      </c>
      <c r="F22" s="234">
        <f t="shared" si="0"/>
        <v>26.7</v>
      </c>
      <c r="G22" s="234">
        <f t="shared" si="0"/>
        <v>101.89999999999999</v>
      </c>
      <c r="H22" s="234">
        <f t="shared" si="0"/>
        <v>744.7</v>
      </c>
      <c r="I22" s="217">
        <f t="shared" si="0"/>
        <v>0.85000000000000009</v>
      </c>
      <c r="J22" s="217">
        <f t="shared" si="0"/>
        <v>0.22899999999999998</v>
      </c>
      <c r="K22" s="217">
        <f t="shared" si="0"/>
        <v>0.158</v>
      </c>
      <c r="L22" s="217">
        <f t="shared" si="0"/>
        <v>9.86</v>
      </c>
      <c r="M22" s="217">
        <f t="shared" si="0"/>
        <v>3.3400000000000003</v>
      </c>
      <c r="N22" s="217">
        <f t="shared" si="0"/>
        <v>2102.4</v>
      </c>
      <c r="O22" s="217">
        <f t="shared" si="0"/>
        <v>721.8</v>
      </c>
      <c r="P22" s="217">
        <f t="shared" si="0"/>
        <v>94.699999999999989</v>
      </c>
      <c r="Q22" s="217">
        <f t="shared" si="0"/>
        <v>73.8</v>
      </c>
      <c r="R22" s="217">
        <f t="shared" si="0"/>
        <v>401.59999999999997</v>
      </c>
      <c r="S22" s="217">
        <f t="shared" si="0"/>
        <v>4.17</v>
      </c>
      <c r="T22" s="235">
        <v>100</v>
      </c>
    </row>
    <row r="23" spans="1:20" ht="19.5" x14ac:dyDescent="0.35">
      <c r="A23" s="222"/>
      <c r="B23" s="236"/>
      <c r="C23" s="222" t="s">
        <v>50</v>
      </c>
      <c r="D23" s="237" t="s">
        <v>127</v>
      </c>
      <c r="E23" s="217">
        <v>55.35</v>
      </c>
      <c r="F23" s="217">
        <v>59.44</v>
      </c>
      <c r="G23" s="217">
        <v>235.83</v>
      </c>
      <c r="H23" s="217">
        <v>1316.75</v>
      </c>
      <c r="I23" s="217">
        <v>108</v>
      </c>
      <c r="J23" s="217">
        <v>0.502</v>
      </c>
      <c r="K23" s="217">
        <v>0.66400000000000003</v>
      </c>
      <c r="L23" s="217">
        <v>25.57</v>
      </c>
      <c r="M23" s="217">
        <v>4.2699999999999996</v>
      </c>
      <c r="N23" s="217">
        <v>3913.2</v>
      </c>
      <c r="O23" s="217">
        <v>1014.58</v>
      </c>
      <c r="P23" s="217">
        <v>734</v>
      </c>
      <c r="Q23" s="217">
        <v>146.80000000000001</v>
      </c>
      <c r="R23" s="217">
        <v>947.4</v>
      </c>
      <c r="S23" s="217">
        <v>8.5</v>
      </c>
      <c r="T23" s="238">
        <v>189</v>
      </c>
    </row>
    <row r="25" spans="1:20" ht="12.75" customHeight="1" x14ac:dyDescent="0.25">
      <c r="A25" s="338" t="s">
        <v>11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</row>
    <row r="26" spans="1:20" ht="12.75" customHeight="1" x14ac:dyDescent="0.25">
      <c r="A26" s="338" t="s">
        <v>118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</row>
    <row r="27" spans="1:20" ht="16.5" customHeight="1" x14ac:dyDescent="0.25">
      <c r="A27" s="339" t="s">
        <v>51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</row>
    <row r="28" spans="1:20" ht="30" x14ac:dyDescent="0.25">
      <c r="A28" s="13" t="s">
        <v>14</v>
      </c>
      <c r="B28" s="13" t="s">
        <v>15</v>
      </c>
      <c r="C28" s="14" t="s">
        <v>16</v>
      </c>
      <c r="D28" s="14" t="s">
        <v>17</v>
      </c>
      <c r="E28" s="14" t="s">
        <v>52</v>
      </c>
      <c r="F28" s="14" t="s">
        <v>18</v>
      </c>
      <c r="G28" s="14" t="s">
        <v>19</v>
      </c>
      <c r="H28" s="14" t="s">
        <v>20</v>
      </c>
      <c r="I28" s="14" t="s">
        <v>21</v>
      </c>
      <c r="J28" s="14" t="s">
        <v>22</v>
      </c>
      <c r="K28" s="14" t="s">
        <v>23</v>
      </c>
      <c r="L28" s="14" t="s">
        <v>24</v>
      </c>
      <c r="M28" s="14" t="s">
        <v>25</v>
      </c>
      <c r="N28" s="14" t="s">
        <v>26</v>
      </c>
      <c r="O28" s="14" t="s">
        <v>27</v>
      </c>
      <c r="P28" s="14" t="s">
        <v>28</v>
      </c>
      <c r="Q28" s="14" t="s">
        <v>29</v>
      </c>
      <c r="R28" s="14" t="s">
        <v>30</v>
      </c>
      <c r="S28" s="14" t="s">
        <v>31</v>
      </c>
      <c r="T28" s="16" t="s">
        <v>32</v>
      </c>
    </row>
    <row r="29" spans="1:20" ht="15.75" x14ac:dyDescent="0.25">
      <c r="A29" s="1"/>
      <c r="B29" s="61"/>
      <c r="C29" s="17" t="s">
        <v>33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9"/>
    </row>
    <row r="30" spans="1:20" x14ac:dyDescent="0.25">
      <c r="A30" s="33">
        <v>302</v>
      </c>
      <c r="B30" s="342">
        <v>1</v>
      </c>
      <c r="C30" s="239" t="s">
        <v>128</v>
      </c>
      <c r="D30" s="217" t="s">
        <v>39</v>
      </c>
      <c r="E30" s="217" t="s">
        <v>42</v>
      </c>
      <c r="F30" s="217" t="s">
        <v>39</v>
      </c>
      <c r="G30" s="217" t="s">
        <v>39</v>
      </c>
      <c r="H30" s="217" t="s">
        <v>39</v>
      </c>
      <c r="I30" s="217" t="s">
        <v>39</v>
      </c>
      <c r="J30" s="217" t="s">
        <v>39</v>
      </c>
      <c r="K30" s="217" t="s">
        <v>39</v>
      </c>
      <c r="L30" s="217" t="s">
        <v>39</v>
      </c>
      <c r="M30" s="217"/>
      <c r="N30" s="217" t="s">
        <v>39</v>
      </c>
      <c r="O30" s="217" t="s">
        <v>39</v>
      </c>
      <c r="P30" s="217" t="s">
        <v>39</v>
      </c>
      <c r="Q30" s="217" t="s">
        <v>39</v>
      </c>
      <c r="R30" s="217" t="s">
        <v>39</v>
      </c>
      <c r="S30" s="217" t="s">
        <v>39</v>
      </c>
      <c r="T30" s="233" t="s">
        <v>97</v>
      </c>
    </row>
    <row r="31" spans="1:20" x14ac:dyDescent="0.25">
      <c r="A31" s="33" t="s">
        <v>39</v>
      </c>
      <c r="B31" s="343"/>
      <c r="C31" s="240" t="s">
        <v>129</v>
      </c>
      <c r="D31" s="14">
        <v>280</v>
      </c>
      <c r="E31" s="14">
        <v>7.5</v>
      </c>
      <c r="F31" s="14">
        <v>11.6</v>
      </c>
      <c r="G31" s="14">
        <v>31.9</v>
      </c>
      <c r="H31" s="14">
        <v>227</v>
      </c>
      <c r="I31" s="14">
        <v>59.1</v>
      </c>
      <c r="J31" s="14">
        <v>0.15</v>
      </c>
      <c r="K31" s="14">
        <v>0.26</v>
      </c>
      <c r="L31" s="14">
        <v>1.2</v>
      </c>
      <c r="M31" s="14"/>
      <c r="N31" s="14">
        <v>1441</v>
      </c>
      <c r="O31" s="14">
        <v>179</v>
      </c>
      <c r="P31" s="14">
        <v>123</v>
      </c>
      <c r="Q31" s="14">
        <v>33</v>
      </c>
      <c r="R31" s="14">
        <v>137</v>
      </c>
      <c r="S31" s="14">
        <v>0.76</v>
      </c>
      <c r="T31" s="16">
        <v>32.33</v>
      </c>
    </row>
    <row r="32" spans="1:20" x14ac:dyDescent="0.25">
      <c r="A32" s="33">
        <v>5</v>
      </c>
      <c r="B32" s="50">
        <v>2</v>
      </c>
      <c r="C32" s="50" t="s">
        <v>130</v>
      </c>
      <c r="D32" s="14">
        <v>70</v>
      </c>
      <c r="E32" s="14">
        <v>6.04</v>
      </c>
      <c r="F32" s="14">
        <v>6.2</v>
      </c>
      <c r="G32" s="14">
        <v>32.5</v>
      </c>
      <c r="H32" s="14">
        <v>160</v>
      </c>
      <c r="I32" s="14"/>
      <c r="J32" s="14"/>
      <c r="K32" s="14"/>
      <c r="L32" s="14">
        <v>4</v>
      </c>
      <c r="M32" s="14"/>
      <c r="N32" s="14">
        <v>2.9</v>
      </c>
      <c r="O32" s="14"/>
      <c r="P32" s="14">
        <v>3.2</v>
      </c>
      <c r="Q32" s="14">
        <v>1.8</v>
      </c>
      <c r="R32" s="14">
        <v>2.2999999999999998</v>
      </c>
      <c r="S32" s="14">
        <v>1</v>
      </c>
      <c r="T32" s="16">
        <v>20.02</v>
      </c>
    </row>
    <row r="33" spans="1:20" x14ac:dyDescent="0.25">
      <c r="A33" s="33">
        <v>693</v>
      </c>
      <c r="B33" s="50">
        <v>3</v>
      </c>
      <c r="C33" s="50" t="s">
        <v>62</v>
      </c>
      <c r="D33" s="14">
        <v>200</v>
      </c>
      <c r="E33" s="14">
        <v>4.9000000000000004</v>
      </c>
      <c r="F33" s="14">
        <v>5</v>
      </c>
      <c r="G33" s="14">
        <v>10</v>
      </c>
      <c r="H33" s="14">
        <v>170</v>
      </c>
      <c r="I33" s="14">
        <v>9.5000000000000001E-2</v>
      </c>
      <c r="J33" s="14">
        <v>3.3000000000000002E-2</v>
      </c>
      <c r="K33" s="14">
        <v>1.7999999999999999E-2</v>
      </c>
      <c r="L33" s="14">
        <v>0.64</v>
      </c>
      <c r="M33" s="14">
        <v>0.23</v>
      </c>
      <c r="N33" s="14">
        <v>441.3</v>
      </c>
      <c r="O33" s="14">
        <v>65.349999999999994</v>
      </c>
      <c r="P33" s="14">
        <v>404.7</v>
      </c>
      <c r="Q33" s="14">
        <v>23</v>
      </c>
      <c r="R33" s="14">
        <v>13.3</v>
      </c>
      <c r="S33" s="14"/>
      <c r="T33" s="16">
        <v>13.65</v>
      </c>
    </row>
    <row r="34" spans="1:20" x14ac:dyDescent="0.25">
      <c r="A34" s="33"/>
      <c r="B34" s="50" t="s">
        <v>39</v>
      </c>
      <c r="C34" s="50" t="s">
        <v>39</v>
      </c>
      <c r="D34" s="14" t="s">
        <v>39</v>
      </c>
      <c r="E34" s="14" t="s">
        <v>42</v>
      </c>
      <c r="F34" s="14" t="s">
        <v>39</v>
      </c>
      <c r="G34" s="14" t="s">
        <v>39</v>
      </c>
      <c r="H34" s="14" t="s">
        <v>39</v>
      </c>
      <c r="I34" s="14" t="s">
        <v>42</v>
      </c>
      <c r="J34" s="14" t="s">
        <v>39</v>
      </c>
      <c r="K34" s="14" t="s">
        <v>39</v>
      </c>
      <c r="L34" s="14" t="s">
        <v>39</v>
      </c>
      <c r="M34" s="14"/>
      <c r="N34" s="14"/>
      <c r="O34" s="14"/>
      <c r="P34" s="14" t="s">
        <v>39</v>
      </c>
      <c r="Q34" s="14" t="s">
        <v>39</v>
      </c>
      <c r="R34" s="14" t="s">
        <v>39</v>
      </c>
      <c r="S34" s="14" t="s">
        <v>39</v>
      </c>
      <c r="T34" s="16" t="s">
        <v>97</v>
      </c>
    </row>
    <row r="35" spans="1:20" x14ac:dyDescent="0.25">
      <c r="A35" s="222" t="s">
        <v>39</v>
      </c>
      <c r="B35" s="50" t="s">
        <v>39</v>
      </c>
      <c r="C35" s="223" t="s">
        <v>39</v>
      </c>
      <c r="D35" s="14" t="s">
        <v>39</v>
      </c>
      <c r="E35" s="14" t="s">
        <v>42</v>
      </c>
      <c r="F35" s="14" t="s">
        <v>39</v>
      </c>
      <c r="G35" s="14">
        <v>0</v>
      </c>
      <c r="H35" s="14" t="s">
        <v>39</v>
      </c>
      <c r="I35" s="14" t="s">
        <v>39</v>
      </c>
      <c r="J35" s="14" t="s">
        <v>39</v>
      </c>
      <c r="K35" s="14" t="s">
        <v>39</v>
      </c>
      <c r="L35" s="14" t="s">
        <v>39</v>
      </c>
      <c r="M35" s="14" t="s">
        <v>39</v>
      </c>
      <c r="N35" s="14" t="s">
        <v>39</v>
      </c>
      <c r="O35" s="14" t="s">
        <v>39</v>
      </c>
      <c r="P35" s="14" t="s">
        <v>39</v>
      </c>
      <c r="Q35" s="14" t="s">
        <v>39</v>
      </c>
      <c r="R35" s="14" t="s">
        <v>39</v>
      </c>
      <c r="S35" s="14" t="s">
        <v>39</v>
      </c>
      <c r="T35" s="16" t="s">
        <v>97</v>
      </c>
    </row>
    <row r="36" spans="1:20" ht="15.75" x14ac:dyDescent="0.25">
      <c r="A36" s="33"/>
      <c r="B36" s="50"/>
      <c r="C36" s="33" t="s">
        <v>49</v>
      </c>
      <c r="D36" s="16">
        <f>SUM(D30:D35)</f>
        <v>550</v>
      </c>
      <c r="E36" s="241">
        <f t="shared" ref="E36:T45" si="1">SUM(E30:E35)</f>
        <v>18.439999999999998</v>
      </c>
      <c r="F36" s="241">
        <f t="shared" si="1"/>
        <v>22.8</v>
      </c>
      <c r="G36" s="241">
        <f t="shared" si="1"/>
        <v>74.400000000000006</v>
      </c>
      <c r="H36" s="241">
        <f t="shared" si="1"/>
        <v>557</v>
      </c>
      <c r="I36" s="16">
        <f t="shared" si="1"/>
        <v>59.195</v>
      </c>
      <c r="J36" s="16">
        <f t="shared" si="1"/>
        <v>0.183</v>
      </c>
      <c r="K36" s="16">
        <f t="shared" si="1"/>
        <v>0.27800000000000002</v>
      </c>
      <c r="L36" s="16">
        <f t="shared" si="1"/>
        <v>5.84</v>
      </c>
      <c r="M36" s="16">
        <f t="shared" si="1"/>
        <v>0.23</v>
      </c>
      <c r="N36" s="16">
        <f t="shared" si="1"/>
        <v>1885.2</v>
      </c>
      <c r="O36" s="16">
        <f t="shared" si="1"/>
        <v>244.35</v>
      </c>
      <c r="P36" s="16">
        <f t="shared" si="1"/>
        <v>530.9</v>
      </c>
      <c r="Q36" s="16">
        <f t="shared" si="1"/>
        <v>57.8</v>
      </c>
      <c r="R36" s="16">
        <f t="shared" si="1"/>
        <v>152.60000000000002</v>
      </c>
      <c r="S36" s="16">
        <f t="shared" si="1"/>
        <v>1.76</v>
      </c>
      <c r="T36" s="39">
        <f t="shared" si="1"/>
        <v>66</v>
      </c>
    </row>
    <row r="37" spans="1:20" x14ac:dyDescent="0.25">
      <c r="A37" s="1"/>
      <c r="B37" s="61"/>
      <c r="C37" s="1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9"/>
    </row>
    <row r="38" spans="1:20" ht="15.75" x14ac:dyDescent="0.25">
      <c r="A38" s="1"/>
      <c r="B38" s="61"/>
      <c r="C38" s="17" t="s">
        <v>43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9"/>
    </row>
    <row r="39" spans="1:20" x14ac:dyDescent="0.25">
      <c r="A39" s="33">
        <v>132</v>
      </c>
      <c r="B39" s="50">
        <v>1</v>
      </c>
      <c r="C39" s="50" t="s">
        <v>131</v>
      </c>
      <c r="D39" s="14">
        <v>250</v>
      </c>
      <c r="E39" s="14">
        <v>10.5</v>
      </c>
      <c r="F39" s="14">
        <v>5.45</v>
      </c>
      <c r="G39" s="14">
        <v>18.09</v>
      </c>
      <c r="H39" s="14">
        <v>167.5</v>
      </c>
      <c r="I39" s="14">
        <v>0.99</v>
      </c>
      <c r="J39" s="14">
        <v>7.0000000000000007E-2</v>
      </c>
      <c r="K39" s="14">
        <v>0.05</v>
      </c>
      <c r="L39" s="14">
        <v>6.4</v>
      </c>
      <c r="M39" s="14">
        <v>1.38</v>
      </c>
      <c r="N39" s="14">
        <v>716</v>
      </c>
      <c r="O39" s="14">
        <v>404</v>
      </c>
      <c r="P39" s="14">
        <v>28</v>
      </c>
      <c r="Q39" s="14">
        <v>21</v>
      </c>
      <c r="R39" s="14">
        <v>60</v>
      </c>
      <c r="S39" s="14">
        <v>1.05</v>
      </c>
      <c r="T39" s="16">
        <v>26.35</v>
      </c>
    </row>
    <row r="40" spans="1:20" ht="30" x14ac:dyDescent="0.25">
      <c r="A40" s="33">
        <v>461</v>
      </c>
      <c r="B40" s="50">
        <v>2</v>
      </c>
      <c r="C40" s="50" t="s">
        <v>132</v>
      </c>
      <c r="D40" s="14">
        <v>100</v>
      </c>
      <c r="E40" s="14">
        <v>13.8</v>
      </c>
      <c r="F40" s="14">
        <v>16.399999999999999</v>
      </c>
      <c r="G40" s="14">
        <v>13.1</v>
      </c>
      <c r="H40" s="14">
        <v>257</v>
      </c>
      <c r="I40" s="14"/>
      <c r="J40" s="14">
        <v>0.01</v>
      </c>
      <c r="K40" s="14">
        <v>0.05</v>
      </c>
      <c r="L40" s="14">
        <v>0.87</v>
      </c>
      <c r="M40" s="14"/>
      <c r="N40" s="14">
        <v>1062.5</v>
      </c>
      <c r="O40" s="14">
        <v>125.8</v>
      </c>
      <c r="P40" s="14">
        <v>26.87</v>
      </c>
      <c r="Q40" s="14">
        <v>21.6</v>
      </c>
      <c r="R40" s="14">
        <v>71.2</v>
      </c>
      <c r="S40" s="14">
        <v>0.71</v>
      </c>
      <c r="T40" s="16">
        <v>45.51</v>
      </c>
    </row>
    <row r="41" spans="1:20" ht="30" x14ac:dyDescent="0.25">
      <c r="A41" s="33">
        <v>516</v>
      </c>
      <c r="B41" s="50">
        <v>3</v>
      </c>
      <c r="C41" s="50" t="s">
        <v>133</v>
      </c>
      <c r="D41" s="14">
        <v>230</v>
      </c>
      <c r="E41" s="14">
        <v>6.3</v>
      </c>
      <c r="F41" s="14">
        <v>7.38</v>
      </c>
      <c r="G41" s="14">
        <v>42.3</v>
      </c>
      <c r="H41" s="14">
        <v>264.60000000000002</v>
      </c>
      <c r="I41" s="14"/>
      <c r="J41" s="14">
        <v>0.02</v>
      </c>
      <c r="K41" s="14"/>
      <c r="L41" s="14">
        <v>6.48</v>
      </c>
      <c r="M41" s="14"/>
      <c r="N41" s="14">
        <v>12</v>
      </c>
      <c r="O41" s="14">
        <v>11.25</v>
      </c>
      <c r="P41" s="14">
        <v>14.4</v>
      </c>
      <c r="Q41" s="14">
        <v>4.8</v>
      </c>
      <c r="R41" s="14">
        <v>4.8</v>
      </c>
      <c r="S41" s="14">
        <v>8.4</v>
      </c>
      <c r="T41" s="16">
        <v>15.76</v>
      </c>
    </row>
    <row r="42" spans="1:20" x14ac:dyDescent="0.25">
      <c r="A42" s="33">
        <v>648</v>
      </c>
      <c r="B42" s="50">
        <v>4</v>
      </c>
      <c r="C42" s="50" t="s">
        <v>125</v>
      </c>
      <c r="D42" s="14">
        <v>180</v>
      </c>
      <c r="E42" s="14">
        <v>0.18</v>
      </c>
      <c r="F42" s="14">
        <v>0</v>
      </c>
      <c r="G42" s="14">
        <v>28.4</v>
      </c>
      <c r="H42" s="14">
        <v>106.2</v>
      </c>
      <c r="I42" s="14"/>
      <c r="J42" s="14"/>
      <c r="K42" s="14">
        <v>1.7999999999999999E-2</v>
      </c>
      <c r="L42" s="14">
        <v>3.96</v>
      </c>
      <c r="M42" s="14">
        <v>0.18</v>
      </c>
      <c r="N42" s="14">
        <v>5.4</v>
      </c>
      <c r="O42" s="14">
        <v>136.80000000000001</v>
      </c>
      <c r="P42" s="14">
        <v>19.8</v>
      </c>
      <c r="Q42" s="14">
        <v>5.4</v>
      </c>
      <c r="R42" s="14">
        <v>16.2</v>
      </c>
      <c r="S42" s="14">
        <v>0.18</v>
      </c>
      <c r="T42" s="16">
        <v>6.26</v>
      </c>
    </row>
    <row r="43" spans="1:20" x14ac:dyDescent="0.25">
      <c r="A43" s="33"/>
      <c r="B43" s="50">
        <v>5</v>
      </c>
      <c r="C43" s="50" t="s">
        <v>37</v>
      </c>
      <c r="D43" s="14">
        <v>20</v>
      </c>
      <c r="E43" s="14">
        <v>2.31</v>
      </c>
      <c r="F43" s="14">
        <v>0.9</v>
      </c>
      <c r="G43" s="14">
        <v>15</v>
      </c>
      <c r="H43" s="14">
        <v>77.7</v>
      </c>
      <c r="I43" s="14"/>
      <c r="J43" s="14">
        <v>4.8000000000000001E-2</v>
      </c>
      <c r="K43" s="14">
        <v>0.01</v>
      </c>
      <c r="L43" s="14"/>
      <c r="M43" s="14">
        <v>0.48</v>
      </c>
      <c r="N43" s="14">
        <v>128.69999999999999</v>
      </c>
      <c r="O43" s="14">
        <v>39.299999999999997</v>
      </c>
      <c r="P43" s="14">
        <v>6.6</v>
      </c>
      <c r="Q43" s="14">
        <v>9.9</v>
      </c>
      <c r="R43" s="14">
        <v>25.5</v>
      </c>
      <c r="S43" s="14">
        <v>0.60000000000000009</v>
      </c>
      <c r="T43" s="16">
        <v>4.67</v>
      </c>
    </row>
    <row r="44" spans="1:20" x14ac:dyDescent="0.25">
      <c r="A44" s="33"/>
      <c r="B44" s="50">
        <v>6</v>
      </c>
      <c r="C44" s="50" t="s">
        <v>48</v>
      </c>
      <c r="D44" s="14">
        <v>20</v>
      </c>
      <c r="E44" s="14">
        <v>1.88</v>
      </c>
      <c r="F44" s="14">
        <v>0.34</v>
      </c>
      <c r="G44" s="14">
        <v>12.39</v>
      </c>
      <c r="H44" s="14">
        <v>62</v>
      </c>
      <c r="I44" s="14"/>
      <c r="J44" s="14">
        <v>0.05</v>
      </c>
      <c r="K44" s="14">
        <v>0.02</v>
      </c>
      <c r="L44" s="14"/>
      <c r="M44" s="14">
        <v>0.2</v>
      </c>
      <c r="N44" s="14">
        <v>183</v>
      </c>
      <c r="O44" s="14">
        <v>73.2</v>
      </c>
      <c r="P44" s="14">
        <v>10.8</v>
      </c>
      <c r="Q44" s="14">
        <v>14.4</v>
      </c>
      <c r="R44" s="14">
        <v>47.4</v>
      </c>
      <c r="S44" s="14">
        <v>1.2</v>
      </c>
      <c r="T44" s="16">
        <v>1.45</v>
      </c>
    </row>
    <row r="45" spans="1:20" ht="15.75" x14ac:dyDescent="0.25">
      <c r="A45" s="33"/>
      <c r="B45" s="50"/>
      <c r="C45" s="33" t="s">
        <v>49</v>
      </c>
      <c r="D45" s="14">
        <f>SUM(D39:D44)</f>
        <v>800</v>
      </c>
      <c r="E45" s="51">
        <f t="shared" si="1"/>
        <v>34.970000000000006</v>
      </c>
      <c r="F45" s="51">
        <f t="shared" si="1"/>
        <v>30.469999999999995</v>
      </c>
      <c r="G45" s="51">
        <f t="shared" si="1"/>
        <v>129.27999999999997</v>
      </c>
      <c r="H45" s="51">
        <f t="shared" si="1"/>
        <v>935.00000000000011</v>
      </c>
      <c r="I45" s="14">
        <f t="shared" si="1"/>
        <v>0.99</v>
      </c>
      <c r="J45" s="14">
        <f t="shared" si="1"/>
        <v>0.19800000000000001</v>
      </c>
      <c r="K45" s="14">
        <f t="shared" si="1"/>
        <v>0.14799999999999999</v>
      </c>
      <c r="L45" s="14">
        <f t="shared" si="1"/>
        <v>17.71</v>
      </c>
      <c r="M45" s="14">
        <f t="shared" si="1"/>
        <v>2.2400000000000002</v>
      </c>
      <c r="N45" s="14">
        <f t="shared" si="1"/>
        <v>2107.6000000000004</v>
      </c>
      <c r="O45" s="14">
        <f t="shared" si="1"/>
        <v>790.34999999999991</v>
      </c>
      <c r="P45" s="14">
        <f t="shared" si="1"/>
        <v>106.47</v>
      </c>
      <c r="Q45" s="14">
        <f t="shared" si="1"/>
        <v>77.099999999999994</v>
      </c>
      <c r="R45" s="14">
        <f t="shared" si="1"/>
        <v>225.1</v>
      </c>
      <c r="S45" s="14">
        <f t="shared" si="1"/>
        <v>12.139999999999999</v>
      </c>
      <c r="T45" s="39">
        <f t="shared" si="1"/>
        <v>100.00000000000001</v>
      </c>
    </row>
    <row r="46" spans="1:20" ht="19.5" x14ac:dyDescent="0.25">
      <c r="A46" s="33"/>
      <c r="B46" s="65"/>
      <c r="C46" s="33" t="s">
        <v>50</v>
      </c>
      <c r="D46" s="16">
        <f>D45+D36</f>
        <v>1350</v>
      </c>
      <c r="E46" s="16">
        <f t="shared" ref="E46:T46" si="2">E45+E36</f>
        <v>53.410000000000004</v>
      </c>
      <c r="F46" s="16">
        <f t="shared" si="2"/>
        <v>53.269999999999996</v>
      </c>
      <c r="G46" s="16">
        <f t="shared" si="2"/>
        <v>203.67999999999998</v>
      </c>
      <c r="H46" s="16">
        <f t="shared" si="2"/>
        <v>1492</v>
      </c>
      <c r="I46" s="16">
        <f t="shared" si="2"/>
        <v>60.185000000000002</v>
      </c>
      <c r="J46" s="16">
        <f t="shared" si="2"/>
        <v>0.38100000000000001</v>
      </c>
      <c r="K46" s="16">
        <f t="shared" si="2"/>
        <v>0.42600000000000005</v>
      </c>
      <c r="L46" s="16">
        <f t="shared" si="2"/>
        <v>23.55</v>
      </c>
      <c r="M46" s="16">
        <f t="shared" si="2"/>
        <v>2.4700000000000002</v>
      </c>
      <c r="N46" s="16">
        <f t="shared" si="2"/>
        <v>3992.8</v>
      </c>
      <c r="O46" s="16">
        <f t="shared" si="2"/>
        <v>1034.6999999999998</v>
      </c>
      <c r="P46" s="16">
        <f t="shared" si="2"/>
        <v>637.37</v>
      </c>
      <c r="Q46" s="16">
        <f t="shared" si="2"/>
        <v>134.89999999999998</v>
      </c>
      <c r="R46" s="16">
        <f t="shared" si="2"/>
        <v>377.70000000000005</v>
      </c>
      <c r="S46" s="16">
        <f t="shared" si="2"/>
        <v>13.899999999999999</v>
      </c>
      <c r="T46" s="54">
        <f t="shared" si="2"/>
        <v>166</v>
      </c>
    </row>
  </sheetData>
  <mergeCells count="8">
    <mergeCell ref="A26:T26"/>
    <mergeCell ref="A27:T27"/>
    <mergeCell ref="B30:B31"/>
    <mergeCell ref="A1:T1"/>
    <mergeCell ref="A2:T2"/>
    <mergeCell ref="A3:T3"/>
    <mergeCell ref="A13:B13"/>
    <mergeCell ref="A25:T25"/>
  </mergeCells>
  <pageMargins left="0.17986099999999997" right="0.159722" top="0.37013899999999988" bottom="0.159722" header="0.51180599999999998" footer="0.51180599999999998"/>
  <pageSetup paperSize="9" scale="65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IW51"/>
  <sheetViews>
    <sheetView view="pageBreakPreview" topLeftCell="A31" zoomScale="70" workbookViewId="0">
      <selection activeCell="T11" sqref="T11"/>
    </sheetView>
  </sheetViews>
  <sheetFormatPr defaultRowHeight="15" customHeight="1" x14ac:dyDescent="0.25"/>
  <cols>
    <col min="1" max="1" width="10.5703125" style="1" customWidth="1"/>
    <col min="2" max="2" width="6.140625" style="61" customWidth="1"/>
    <col min="3" max="3" width="26.5703125" style="1" customWidth="1"/>
    <col min="4" max="4" width="9.42578125" style="1" customWidth="1"/>
    <col min="5" max="8" width="10" style="1" customWidth="1"/>
    <col min="9" max="19" width="7.85546875" style="1" customWidth="1"/>
    <col min="20" max="20" width="11.28515625" style="19" customWidth="1"/>
    <col min="21" max="257" width="9.140625" style="1" customWidth="1"/>
  </cols>
  <sheetData>
    <row r="1" spans="1:21" ht="1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1" ht="15" customHeight="1" x14ac:dyDescent="0.25">
      <c r="A2" s="338" t="s">
        <v>134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1" ht="15" customHeight="1" x14ac:dyDescent="0.25">
      <c r="A3" s="339" t="s">
        <v>13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1:21" ht="33.75" customHeight="1" x14ac:dyDescent="0.25">
      <c r="B4" s="1" t="s">
        <v>135</v>
      </c>
      <c r="C4" s="38" t="s">
        <v>16</v>
      </c>
      <c r="D4" s="38" t="s">
        <v>17</v>
      </c>
      <c r="E4" s="38" t="s">
        <v>52</v>
      </c>
      <c r="F4" s="38" t="s">
        <v>18</v>
      </c>
      <c r="G4" s="38" t="s">
        <v>19</v>
      </c>
      <c r="H4" s="38" t="s">
        <v>20</v>
      </c>
      <c r="I4" s="38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6" t="s">
        <v>32</v>
      </c>
    </row>
    <row r="5" spans="1:21" ht="15.75" x14ac:dyDescent="0.25">
      <c r="C5" s="51" t="s">
        <v>33</v>
      </c>
      <c r="D5" s="33"/>
      <c r="E5" s="33"/>
      <c r="F5" s="33"/>
      <c r="G5" s="33"/>
      <c r="H5" s="33"/>
      <c r="I5" s="33"/>
    </row>
    <row r="6" spans="1:21" ht="28.5" customHeight="1" x14ac:dyDescent="0.25">
      <c r="A6" s="114">
        <v>401</v>
      </c>
      <c r="B6" s="242">
        <v>1</v>
      </c>
      <c r="C6" s="202" t="s">
        <v>136</v>
      </c>
      <c r="D6" s="115">
        <v>90</v>
      </c>
      <c r="E6" s="14">
        <v>13.32</v>
      </c>
      <c r="F6" s="14">
        <v>2.7</v>
      </c>
      <c r="G6" s="14">
        <v>9</v>
      </c>
      <c r="H6" s="79">
        <v>113.4</v>
      </c>
      <c r="I6" s="14">
        <v>9</v>
      </c>
      <c r="J6" s="26">
        <v>8.1000000000000003E-2</v>
      </c>
      <c r="K6" s="14">
        <v>0.11700000000000001</v>
      </c>
      <c r="L6" s="14">
        <v>0.36</v>
      </c>
      <c r="M6" s="14">
        <v>1.62</v>
      </c>
      <c r="N6" s="14">
        <v>1429.2</v>
      </c>
      <c r="O6" s="14">
        <v>254.7</v>
      </c>
      <c r="P6" s="14">
        <v>57.6</v>
      </c>
      <c r="Q6" s="14">
        <v>28.8</v>
      </c>
      <c r="R6" s="14">
        <v>154.80000000000001</v>
      </c>
      <c r="S6" s="14">
        <v>1.08</v>
      </c>
      <c r="T6" s="216">
        <v>58.48</v>
      </c>
    </row>
    <row r="7" spans="1:21" ht="14.25" customHeight="1" x14ac:dyDescent="0.25">
      <c r="A7" s="75">
        <v>511</v>
      </c>
      <c r="B7" s="83">
        <v>2</v>
      </c>
      <c r="C7" s="202" t="s">
        <v>137</v>
      </c>
      <c r="D7" s="115">
        <v>180</v>
      </c>
      <c r="E7" s="79">
        <v>3.63</v>
      </c>
      <c r="F7" s="79">
        <v>8.4</v>
      </c>
      <c r="G7" s="79">
        <v>38.6</v>
      </c>
      <c r="H7" s="79">
        <v>219</v>
      </c>
      <c r="I7" s="14">
        <v>0.05</v>
      </c>
      <c r="J7" s="26">
        <v>0.02</v>
      </c>
      <c r="K7" s="14">
        <v>0.08</v>
      </c>
      <c r="L7" s="14" t="s">
        <v>39</v>
      </c>
      <c r="M7" s="14">
        <v>0.48</v>
      </c>
      <c r="N7" s="14">
        <v>128.69999999999999</v>
      </c>
      <c r="O7" s="14">
        <v>39.299999999999997</v>
      </c>
      <c r="P7" s="14">
        <v>14.3</v>
      </c>
      <c r="Q7" s="14">
        <v>20.5</v>
      </c>
      <c r="R7" s="14">
        <v>54</v>
      </c>
      <c r="S7" s="14">
        <v>0.01</v>
      </c>
      <c r="T7" s="81">
        <v>22.31</v>
      </c>
    </row>
    <row r="8" spans="1:21" x14ac:dyDescent="0.25">
      <c r="A8" s="75">
        <v>685</v>
      </c>
      <c r="B8" s="243">
        <v>3</v>
      </c>
      <c r="C8" s="202" t="s">
        <v>138</v>
      </c>
      <c r="D8" s="115">
        <v>200</v>
      </c>
      <c r="E8" s="81">
        <v>0.3</v>
      </c>
      <c r="F8" s="81">
        <v>0</v>
      </c>
      <c r="G8" s="79">
        <v>15</v>
      </c>
      <c r="H8" s="79">
        <v>60</v>
      </c>
      <c r="I8" s="14">
        <v>17</v>
      </c>
      <c r="J8" s="244">
        <v>4.8000000000000001E-2</v>
      </c>
      <c r="K8" s="38">
        <v>0.01</v>
      </c>
      <c r="L8" s="38">
        <v>0.1</v>
      </c>
      <c r="M8" s="38">
        <v>7.0000000000000007E-2</v>
      </c>
      <c r="N8" s="38">
        <v>3.8</v>
      </c>
      <c r="O8" s="38">
        <v>465</v>
      </c>
      <c r="P8" s="38">
        <v>0.04</v>
      </c>
      <c r="Q8" s="38">
        <v>47</v>
      </c>
      <c r="R8" s="38">
        <v>54</v>
      </c>
      <c r="S8" s="38">
        <v>0.01</v>
      </c>
      <c r="T8" s="166">
        <v>4.95</v>
      </c>
    </row>
    <row r="9" spans="1:21" x14ac:dyDescent="0.25">
      <c r="A9" s="75" t="s">
        <v>39</v>
      </c>
      <c r="B9" s="50">
        <v>4</v>
      </c>
      <c r="C9" s="245" t="s">
        <v>37</v>
      </c>
      <c r="D9" s="115">
        <v>30</v>
      </c>
      <c r="E9" s="81">
        <v>2.31</v>
      </c>
      <c r="F9" s="81">
        <v>0.9</v>
      </c>
      <c r="G9" s="79">
        <v>15</v>
      </c>
      <c r="H9" s="79">
        <v>77.7</v>
      </c>
      <c r="I9" s="33">
        <v>0</v>
      </c>
      <c r="J9" s="246">
        <v>0.04</v>
      </c>
      <c r="K9" s="33">
        <v>0.01</v>
      </c>
      <c r="L9" s="33">
        <v>0</v>
      </c>
      <c r="M9" s="33">
        <v>0.48</v>
      </c>
      <c r="N9" s="33">
        <v>128.69999999999999</v>
      </c>
      <c r="O9" s="33">
        <v>39.299999999999997</v>
      </c>
      <c r="P9" s="33">
        <v>6.6</v>
      </c>
      <c r="Q9" s="33">
        <v>9.9</v>
      </c>
      <c r="R9" s="33">
        <v>25.5</v>
      </c>
      <c r="S9" s="33">
        <v>0.6</v>
      </c>
      <c r="T9" s="81">
        <v>3.26</v>
      </c>
    </row>
    <row r="10" spans="1:21" ht="15.75" x14ac:dyDescent="0.25">
      <c r="A10" s="33" t="s">
        <v>39</v>
      </c>
      <c r="B10" s="50" t="s">
        <v>39</v>
      </c>
      <c r="C10" s="247" t="s">
        <v>97</v>
      </c>
      <c r="D10" s="248" t="s">
        <v>39</v>
      </c>
      <c r="E10" s="249" t="s">
        <v>39</v>
      </c>
      <c r="F10" s="249" t="s">
        <v>39</v>
      </c>
      <c r="G10" s="249" t="s">
        <v>39</v>
      </c>
      <c r="H10" s="249" t="s">
        <v>39</v>
      </c>
      <c r="I10" s="148"/>
      <c r="J10" s="33" t="s">
        <v>39</v>
      </c>
      <c r="K10" s="33" t="s">
        <v>39</v>
      </c>
      <c r="L10" s="33" t="s">
        <v>39</v>
      </c>
      <c r="M10" s="33" t="s">
        <v>39</v>
      </c>
      <c r="N10" s="33" t="s">
        <v>39</v>
      </c>
      <c r="O10" s="33" t="s">
        <v>39</v>
      </c>
      <c r="P10" s="33" t="s">
        <v>39</v>
      </c>
      <c r="Q10" s="33" t="s">
        <v>39</v>
      </c>
      <c r="R10" s="33" t="s">
        <v>39</v>
      </c>
      <c r="S10" s="33" t="s">
        <v>39</v>
      </c>
      <c r="T10" s="119" t="s">
        <v>39</v>
      </c>
    </row>
    <row r="11" spans="1:21" ht="15.75" x14ac:dyDescent="0.25">
      <c r="A11" s="148"/>
      <c r="B11" s="76"/>
      <c r="C11" s="250" t="s">
        <v>40</v>
      </c>
      <c r="D11" s="117">
        <f>SUM(D6:D10)</f>
        <v>500</v>
      </c>
      <c r="E11" s="251">
        <f t="shared" ref="E11:T11" si="0">SUM(E6:E10)</f>
        <v>19.559999999999999</v>
      </c>
      <c r="F11" s="251">
        <f t="shared" si="0"/>
        <v>12.000000000000002</v>
      </c>
      <c r="G11" s="251">
        <f t="shared" si="0"/>
        <v>77.599999999999994</v>
      </c>
      <c r="H11" s="252">
        <v>472.1</v>
      </c>
      <c r="I11" s="37">
        <f t="shared" si="0"/>
        <v>26.05</v>
      </c>
      <c r="J11" s="37">
        <f t="shared" si="0"/>
        <v>0.18900000000000003</v>
      </c>
      <c r="K11" s="37">
        <f t="shared" si="0"/>
        <v>0.21700000000000003</v>
      </c>
      <c r="L11" s="37">
        <f t="shared" si="0"/>
        <v>0.45999999999999996</v>
      </c>
      <c r="M11" s="37">
        <f t="shared" si="0"/>
        <v>2.65</v>
      </c>
      <c r="N11" s="37">
        <f t="shared" si="0"/>
        <v>1690.4</v>
      </c>
      <c r="O11" s="37">
        <f t="shared" si="0"/>
        <v>798.3</v>
      </c>
      <c r="P11" s="37">
        <f t="shared" si="0"/>
        <v>78.540000000000006</v>
      </c>
      <c r="Q11" s="37">
        <f t="shared" si="0"/>
        <v>106.2</v>
      </c>
      <c r="R11" s="37">
        <f t="shared" si="0"/>
        <v>288.3</v>
      </c>
      <c r="S11" s="37">
        <f t="shared" si="0"/>
        <v>1.7000000000000002</v>
      </c>
      <c r="T11" s="253">
        <f t="shared" si="0"/>
        <v>89</v>
      </c>
    </row>
    <row r="12" spans="1:21" ht="15.75" x14ac:dyDescent="0.25">
      <c r="C12" s="254"/>
      <c r="D12" s="255"/>
      <c r="E12" s="256"/>
      <c r="F12" s="256"/>
      <c r="G12" s="256"/>
      <c r="H12" s="257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9"/>
    </row>
    <row r="13" spans="1:21" ht="15.75" x14ac:dyDescent="0.25">
      <c r="C13" s="258"/>
      <c r="D13" s="26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162"/>
      <c r="U13" s="40"/>
    </row>
    <row r="14" spans="1:21" ht="15.75" x14ac:dyDescent="0.25">
      <c r="C14" s="17"/>
      <c r="D14" s="261"/>
    </row>
    <row r="15" spans="1:21" ht="15.75" x14ac:dyDescent="0.25">
      <c r="C15" s="17" t="s">
        <v>43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9"/>
    </row>
    <row r="16" spans="1:21" ht="15.75" x14ac:dyDescent="0.25">
      <c r="A16" s="33"/>
      <c r="B16" s="50"/>
      <c r="C16" s="262"/>
      <c r="D16" s="26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6"/>
    </row>
    <row r="17" spans="1:20" ht="30.75" customHeight="1" x14ac:dyDescent="0.25">
      <c r="A17" s="33">
        <v>138</v>
      </c>
      <c r="B17" s="50">
        <v>1</v>
      </c>
      <c r="C17" s="50" t="s">
        <v>139</v>
      </c>
      <c r="D17" s="14">
        <v>200</v>
      </c>
      <c r="E17" s="14">
        <v>4.1900000000000004</v>
      </c>
      <c r="F17" s="14">
        <v>8.99</v>
      </c>
      <c r="G17" s="14">
        <v>9.33</v>
      </c>
      <c r="H17" s="14">
        <v>130.30000000000001</v>
      </c>
      <c r="I17" s="14"/>
      <c r="J17" s="14">
        <v>0.06</v>
      </c>
      <c r="K17" s="14">
        <v>0.06</v>
      </c>
      <c r="L17" s="14">
        <v>20.5</v>
      </c>
      <c r="M17" s="14">
        <v>0.8</v>
      </c>
      <c r="N17" s="14">
        <v>519</v>
      </c>
      <c r="O17" s="14">
        <v>302.5</v>
      </c>
      <c r="P17" s="14">
        <v>74</v>
      </c>
      <c r="Q17" s="14">
        <v>26</v>
      </c>
      <c r="R17" s="14">
        <v>191</v>
      </c>
      <c r="S17" s="14">
        <v>0.8</v>
      </c>
      <c r="T17" s="16">
        <v>16.02</v>
      </c>
    </row>
    <row r="18" spans="1:20" ht="15" customHeight="1" x14ac:dyDescent="0.25">
      <c r="A18" s="1">
        <v>462</v>
      </c>
      <c r="B18" s="50"/>
      <c r="C18" s="33" t="s">
        <v>140</v>
      </c>
      <c r="D18" s="14">
        <v>90</v>
      </c>
      <c r="E18" s="14">
        <v>5.3</v>
      </c>
      <c r="F18" s="14">
        <v>5.5</v>
      </c>
      <c r="G18" s="14">
        <v>18.5</v>
      </c>
      <c r="H18" s="14">
        <v>144</v>
      </c>
      <c r="I18" s="14"/>
      <c r="J18" s="14"/>
      <c r="K18" s="14">
        <v>0.05</v>
      </c>
      <c r="L18" s="14"/>
      <c r="M18" s="14">
        <v>1.1000000000000001</v>
      </c>
      <c r="N18" s="14">
        <v>499</v>
      </c>
      <c r="O18" s="14">
        <v>109</v>
      </c>
      <c r="P18" s="14">
        <v>33</v>
      </c>
      <c r="Q18" s="14">
        <v>18</v>
      </c>
      <c r="R18" s="14">
        <v>80</v>
      </c>
      <c r="S18" s="14">
        <v>0.7</v>
      </c>
      <c r="T18" s="16">
        <v>53.66</v>
      </c>
    </row>
    <row r="19" spans="1:20" ht="24" customHeight="1" x14ac:dyDescent="0.25">
      <c r="A19" s="33">
        <v>520</v>
      </c>
      <c r="B19" s="50">
        <v>2</v>
      </c>
      <c r="C19" s="50" t="s">
        <v>88</v>
      </c>
      <c r="D19" s="14">
        <v>150</v>
      </c>
      <c r="E19" s="14">
        <v>5.7</v>
      </c>
      <c r="F19" s="14">
        <v>8.65</v>
      </c>
      <c r="G19" s="14">
        <v>22.99</v>
      </c>
      <c r="H19" s="14">
        <v>225</v>
      </c>
      <c r="I19" s="14">
        <v>0</v>
      </c>
      <c r="J19" s="14">
        <v>0.8</v>
      </c>
      <c r="K19" s="14">
        <v>0.09</v>
      </c>
      <c r="L19" s="14">
        <v>5.5</v>
      </c>
      <c r="M19" s="14">
        <v>1.5</v>
      </c>
      <c r="N19" s="14">
        <v>387</v>
      </c>
      <c r="O19" s="14">
        <v>684</v>
      </c>
      <c r="P19" s="14">
        <v>40.5</v>
      </c>
      <c r="Q19" s="14">
        <v>30</v>
      </c>
      <c r="R19" s="14">
        <v>84</v>
      </c>
      <c r="S19" s="14">
        <v>1.05</v>
      </c>
      <c r="T19" s="16">
        <v>15.18</v>
      </c>
    </row>
    <row r="20" spans="1:20" x14ac:dyDescent="0.25">
      <c r="A20" s="33">
        <v>648</v>
      </c>
      <c r="B20" s="50">
        <v>3</v>
      </c>
      <c r="C20" s="50" t="s">
        <v>141</v>
      </c>
      <c r="D20" s="14">
        <v>200</v>
      </c>
      <c r="E20" s="14">
        <v>0.51</v>
      </c>
      <c r="F20" s="14">
        <v>0.05</v>
      </c>
      <c r="G20" s="14">
        <v>43.72</v>
      </c>
      <c r="H20" s="14">
        <v>172</v>
      </c>
      <c r="I20" s="14">
        <v>0.05</v>
      </c>
      <c r="J20" s="14">
        <v>0.06</v>
      </c>
      <c r="K20" s="14">
        <v>0.02</v>
      </c>
      <c r="L20" s="14"/>
      <c r="M20" s="14">
        <v>1.38</v>
      </c>
      <c r="N20" s="14">
        <v>256.5</v>
      </c>
      <c r="O20" s="14">
        <v>36</v>
      </c>
      <c r="P20" s="14">
        <v>10.9</v>
      </c>
      <c r="Q20" s="14">
        <v>7.8</v>
      </c>
      <c r="R20" s="14">
        <v>200.5</v>
      </c>
      <c r="S20" s="14">
        <v>0.71</v>
      </c>
      <c r="T20" s="16">
        <v>10</v>
      </c>
    </row>
    <row r="21" spans="1:20" x14ac:dyDescent="0.25">
      <c r="A21" s="33"/>
      <c r="B21" s="50">
        <v>4</v>
      </c>
      <c r="C21" s="50" t="s">
        <v>142</v>
      </c>
      <c r="D21" s="14">
        <v>30</v>
      </c>
      <c r="E21" s="14">
        <v>1.54</v>
      </c>
      <c r="F21" s="14">
        <v>0.6</v>
      </c>
      <c r="G21" s="14">
        <v>15</v>
      </c>
      <c r="H21" s="14">
        <v>77.7</v>
      </c>
      <c r="I21" s="14"/>
      <c r="J21" s="14">
        <v>0.01</v>
      </c>
      <c r="K21" s="14">
        <v>0.02</v>
      </c>
      <c r="L21" s="14"/>
      <c r="M21" s="14">
        <v>0.2</v>
      </c>
      <c r="N21" s="14">
        <v>152</v>
      </c>
      <c r="O21" s="14">
        <v>22</v>
      </c>
      <c r="P21" s="14">
        <v>6</v>
      </c>
      <c r="Q21" s="14">
        <v>18</v>
      </c>
      <c r="R21" s="14">
        <v>32</v>
      </c>
      <c r="S21" s="14">
        <v>0.8</v>
      </c>
      <c r="T21" s="16">
        <v>3.2</v>
      </c>
    </row>
    <row r="22" spans="1:20" x14ac:dyDescent="0.25">
      <c r="A22" s="33" t="s">
        <v>39</v>
      </c>
      <c r="B22" s="50">
        <v>5</v>
      </c>
      <c r="C22" s="50" t="s">
        <v>48</v>
      </c>
      <c r="D22" s="14">
        <v>30</v>
      </c>
      <c r="E22" s="14">
        <v>1.88</v>
      </c>
      <c r="F22" s="14">
        <v>0.34</v>
      </c>
      <c r="G22" s="14">
        <v>12.39</v>
      </c>
      <c r="H22" s="14">
        <v>62</v>
      </c>
      <c r="I22" s="14"/>
      <c r="J22" s="14">
        <v>0.05</v>
      </c>
      <c r="K22" s="14">
        <v>0.02</v>
      </c>
      <c r="L22" s="14"/>
      <c r="M22" s="14">
        <v>0.2</v>
      </c>
      <c r="N22" s="14">
        <v>183</v>
      </c>
      <c r="O22" s="14">
        <v>73.2</v>
      </c>
      <c r="P22" s="14">
        <v>10.8</v>
      </c>
      <c r="Q22" s="14">
        <v>14.4</v>
      </c>
      <c r="R22" s="14">
        <v>47.4</v>
      </c>
      <c r="S22" s="14">
        <v>1.2</v>
      </c>
      <c r="T22" s="16">
        <v>1.94</v>
      </c>
    </row>
    <row r="23" spans="1:20" ht="15.75" x14ac:dyDescent="0.25">
      <c r="A23" s="33"/>
      <c r="B23" s="50"/>
      <c r="C23" s="33" t="s">
        <v>49</v>
      </c>
      <c r="D23" s="14">
        <f>SUM(D16:D22)</f>
        <v>700</v>
      </c>
      <c r="E23" s="263">
        <f>SUM(E16:E22)</f>
        <v>19.12</v>
      </c>
      <c r="F23" s="197">
        <f>SUM(F16:F22)</f>
        <v>24.130000000000003</v>
      </c>
      <c r="G23" s="197">
        <f>SUM(G16:G22)</f>
        <v>121.92999999999999</v>
      </c>
      <c r="H23" s="197">
        <v>821</v>
      </c>
      <c r="I23" s="14">
        <f t="shared" ref="I23:T23" si="1">SUM(I16:I22)</f>
        <v>0.05</v>
      </c>
      <c r="J23" s="14">
        <f t="shared" si="1"/>
        <v>0.9800000000000002</v>
      </c>
      <c r="K23" s="14">
        <f t="shared" si="1"/>
        <v>0.26</v>
      </c>
      <c r="L23" s="14">
        <f t="shared" si="1"/>
        <v>26</v>
      </c>
      <c r="M23" s="14">
        <f t="shared" si="1"/>
        <v>5.1800000000000006</v>
      </c>
      <c r="N23" s="14">
        <f t="shared" si="1"/>
        <v>1996.5</v>
      </c>
      <c r="O23" s="14">
        <f t="shared" si="1"/>
        <v>1226.7</v>
      </c>
      <c r="P23" s="14">
        <f t="shared" si="1"/>
        <v>175.20000000000002</v>
      </c>
      <c r="Q23" s="14">
        <f t="shared" si="1"/>
        <v>114.2</v>
      </c>
      <c r="R23" s="14">
        <f t="shared" si="1"/>
        <v>634.9</v>
      </c>
      <c r="S23" s="14">
        <f t="shared" si="1"/>
        <v>5.26</v>
      </c>
      <c r="T23" s="39">
        <f t="shared" si="1"/>
        <v>99.999999999999986</v>
      </c>
    </row>
    <row r="24" spans="1:20" ht="19.5" x14ac:dyDescent="0.25">
      <c r="A24" s="33"/>
      <c r="B24" s="65"/>
      <c r="C24" s="33" t="s">
        <v>50</v>
      </c>
      <c r="D24" s="14">
        <f t="shared" ref="D24:T24" si="2">D23+D11</f>
        <v>1200</v>
      </c>
      <c r="E24" s="14">
        <f t="shared" si="2"/>
        <v>38.68</v>
      </c>
      <c r="F24" s="14">
        <f t="shared" si="2"/>
        <v>36.130000000000003</v>
      </c>
      <c r="G24" s="14">
        <f t="shared" si="2"/>
        <v>199.52999999999997</v>
      </c>
      <c r="H24" s="14">
        <f t="shared" si="2"/>
        <v>1293.0999999999999</v>
      </c>
      <c r="I24" s="14">
        <f t="shared" si="2"/>
        <v>26.1</v>
      </c>
      <c r="J24" s="14">
        <f t="shared" si="2"/>
        <v>1.1690000000000003</v>
      </c>
      <c r="K24" s="14">
        <f t="shared" si="2"/>
        <v>0.47700000000000004</v>
      </c>
      <c r="L24" s="14">
        <f t="shared" si="2"/>
        <v>26.46</v>
      </c>
      <c r="M24" s="14">
        <f t="shared" si="2"/>
        <v>7.83</v>
      </c>
      <c r="N24" s="14">
        <f t="shared" si="2"/>
        <v>3686.9</v>
      </c>
      <c r="O24" s="14">
        <f t="shared" si="2"/>
        <v>2025</v>
      </c>
      <c r="P24" s="14">
        <f t="shared" si="2"/>
        <v>253.74</v>
      </c>
      <c r="Q24" s="14">
        <f t="shared" si="2"/>
        <v>220.4</v>
      </c>
      <c r="R24" s="14">
        <f t="shared" si="2"/>
        <v>923.2</v>
      </c>
      <c r="S24" s="14">
        <f t="shared" si="2"/>
        <v>6.96</v>
      </c>
      <c r="T24" s="54">
        <f t="shared" si="2"/>
        <v>189</v>
      </c>
    </row>
    <row r="26" spans="1:20" ht="12.75" customHeight="1" x14ac:dyDescent="0.25">
      <c r="A26" s="338" t="s">
        <v>11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</row>
    <row r="27" spans="1:20" ht="12.75" customHeight="1" x14ac:dyDescent="0.25">
      <c r="A27" s="338" t="s">
        <v>134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</row>
    <row r="28" spans="1:20" ht="12.75" customHeight="1" x14ac:dyDescent="0.25">
      <c r="A28" s="339" t="s">
        <v>51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</row>
    <row r="29" spans="1:20" ht="33.75" hidden="1" customHeight="1" x14ac:dyDescent="0.25">
      <c r="A29" s="13" t="s">
        <v>14</v>
      </c>
      <c r="B29" s="13" t="s">
        <v>15</v>
      </c>
      <c r="C29" s="14" t="s">
        <v>16</v>
      </c>
      <c r="D29" s="14" t="s">
        <v>17</v>
      </c>
      <c r="E29" s="14" t="s">
        <v>52</v>
      </c>
      <c r="F29" s="14" t="s">
        <v>18</v>
      </c>
      <c r="G29" s="14" t="s">
        <v>19</v>
      </c>
      <c r="H29" s="14" t="s">
        <v>20</v>
      </c>
      <c r="I29" s="14" t="s">
        <v>21</v>
      </c>
      <c r="J29" s="14" t="s">
        <v>22</v>
      </c>
      <c r="K29" s="14" t="s">
        <v>23</v>
      </c>
      <c r="L29" s="14" t="s">
        <v>24</v>
      </c>
      <c r="M29" s="14" t="s">
        <v>25</v>
      </c>
      <c r="N29" s="14" t="s">
        <v>26</v>
      </c>
      <c r="O29" s="14" t="s">
        <v>27</v>
      </c>
      <c r="P29" s="14" t="s">
        <v>28</v>
      </c>
      <c r="Q29" s="14" t="s">
        <v>29</v>
      </c>
      <c r="R29" s="14" t="s">
        <v>30</v>
      </c>
      <c r="S29" s="14" t="s">
        <v>31</v>
      </c>
      <c r="T29" s="16" t="s">
        <v>32</v>
      </c>
    </row>
    <row r="30" spans="1:20" ht="15.75" x14ac:dyDescent="0.25">
      <c r="C30" s="17" t="s">
        <v>33</v>
      </c>
      <c r="T30" s="19" t="s">
        <v>39</v>
      </c>
    </row>
    <row r="31" spans="1:20" x14ac:dyDescent="0.25">
      <c r="A31" s="33">
        <v>401</v>
      </c>
      <c r="B31" s="64">
        <v>1</v>
      </c>
      <c r="C31" s="264" t="s">
        <v>143</v>
      </c>
      <c r="D31" s="14">
        <v>100</v>
      </c>
      <c r="E31" s="14">
        <v>14.8</v>
      </c>
      <c r="F31" s="14">
        <v>3</v>
      </c>
      <c r="G31" s="14">
        <v>10</v>
      </c>
      <c r="H31" s="14">
        <v>126</v>
      </c>
      <c r="I31" s="26">
        <v>10</v>
      </c>
      <c r="J31" s="14">
        <v>0.09</v>
      </c>
      <c r="K31" s="14">
        <v>0.13</v>
      </c>
      <c r="L31" s="14">
        <v>0.4</v>
      </c>
      <c r="M31" s="14">
        <v>1.8</v>
      </c>
      <c r="N31" s="14">
        <v>1588</v>
      </c>
      <c r="O31" s="14">
        <v>283</v>
      </c>
      <c r="P31" s="14">
        <v>64</v>
      </c>
      <c r="Q31" s="14">
        <v>32</v>
      </c>
      <c r="R31" s="14">
        <v>172</v>
      </c>
      <c r="S31" s="14">
        <v>1.2</v>
      </c>
      <c r="T31" s="16">
        <v>46.5</v>
      </c>
    </row>
    <row r="32" spans="1:20" x14ac:dyDescent="0.25">
      <c r="A32" s="33">
        <v>511</v>
      </c>
      <c r="B32" s="193">
        <v>2</v>
      </c>
      <c r="C32" s="56" t="s">
        <v>144</v>
      </c>
      <c r="D32" s="152">
        <v>200</v>
      </c>
      <c r="E32" s="152">
        <v>4.32</v>
      </c>
      <c r="F32" s="152">
        <v>7.2</v>
      </c>
      <c r="G32" s="152">
        <v>44.1</v>
      </c>
      <c r="H32" s="152">
        <v>262</v>
      </c>
      <c r="I32" s="14">
        <v>0.06</v>
      </c>
      <c r="J32" s="14">
        <v>1.9E-2</v>
      </c>
      <c r="K32" s="14">
        <v>7.5999999999999998E-2</v>
      </c>
      <c r="L32" s="14">
        <v>0.09</v>
      </c>
      <c r="M32" s="14">
        <v>6.6000000000000003E-2</v>
      </c>
      <c r="N32" s="14">
        <v>3.61</v>
      </c>
      <c r="O32" s="14">
        <v>441.75</v>
      </c>
      <c r="P32" s="14">
        <v>3.7999999999999999E-2</v>
      </c>
      <c r="Q32" s="14">
        <v>44.65</v>
      </c>
      <c r="R32" s="14">
        <v>51.3</v>
      </c>
      <c r="S32" s="14">
        <v>9.4999999999999998E-3</v>
      </c>
      <c r="T32" s="16">
        <v>15</v>
      </c>
    </row>
    <row r="33" spans="1:24" x14ac:dyDescent="0.25">
      <c r="A33" s="33">
        <v>685</v>
      </c>
      <c r="B33" s="50">
        <v>3</v>
      </c>
      <c r="C33" s="83" t="s">
        <v>35</v>
      </c>
      <c r="D33" s="14">
        <v>220</v>
      </c>
      <c r="E33" s="14">
        <v>0.19</v>
      </c>
      <c r="F33" s="14">
        <v>0</v>
      </c>
      <c r="G33" s="14">
        <v>14.25</v>
      </c>
      <c r="H33" s="14">
        <v>58</v>
      </c>
      <c r="I33" s="26">
        <v>16.149999999999999</v>
      </c>
      <c r="J33" s="14">
        <v>0.04</v>
      </c>
      <c r="K33" s="14">
        <v>0.4</v>
      </c>
      <c r="L33" s="14"/>
      <c r="M33" s="14">
        <v>0.92</v>
      </c>
      <c r="N33" s="14">
        <v>214.8</v>
      </c>
      <c r="O33" s="14">
        <v>40.799999999999997</v>
      </c>
      <c r="P33" s="14">
        <v>6.6</v>
      </c>
      <c r="Q33" s="14">
        <v>19.2</v>
      </c>
      <c r="R33" s="14">
        <v>25.5</v>
      </c>
      <c r="S33" s="14">
        <v>0.57000000000000006</v>
      </c>
      <c r="T33" s="16">
        <v>2.5</v>
      </c>
    </row>
    <row r="34" spans="1:24" x14ac:dyDescent="0.25">
      <c r="A34" s="33"/>
      <c r="B34" s="50">
        <v>4</v>
      </c>
      <c r="C34" s="83" t="s">
        <v>37</v>
      </c>
      <c r="D34" s="14">
        <v>30</v>
      </c>
      <c r="E34" s="14">
        <v>2.31</v>
      </c>
      <c r="F34" s="14">
        <v>0.9</v>
      </c>
      <c r="G34" s="14">
        <v>15</v>
      </c>
      <c r="H34" s="14">
        <v>77.7</v>
      </c>
      <c r="I34" s="26"/>
      <c r="J34" s="14">
        <v>4.8000000000000001E-2</v>
      </c>
      <c r="K34" s="14">
        <v>0.01</v>
      </c>
      <c r="L34" s="14"/>
      <c r="M34" s="14">
        <v>0.48</v>
      </c>
      <c r="N34" s="14">
        <v>128.69999999999999</v>
      </c>
      <c r="O34" s="14">
        <v>39.299999999999997</v>
      </c>
      <c r="P34" s="14">
        <v>2.4</v>
      </c>
      <c r="Q34" s="14">
        <v>9.9</v>
      </c>
      <c r="R34" s="14">
        <v>62.4</v>
      </c>
      <c r="S34" s="14">
        <v>0.60000000000000009</v>
      </c>
      <c r="T34" s="16">
        <v>2</v>
      </c>
    </row>
    <row r="35" spans="1:24" x14ac:dyDescent="0.25">
      <c r="A35" s="33"/>
      <c r="B35" s="50" t="s">
        <v>39</v>
      </c>
      <c r="C35" s="50" t="s">
        <v>39</v>
      </c>
      <c r="D35" s="14" t="s">
        <v>39</v>
      </c>
      <c r="E35" s="14" t="s">
        <v>39</v>
      </c>
      <c r="F35" s="14" t="s">
        <v>39</v>
      </c>
      <c r="G35" s="14" t="s">
        <v>39</v>
      </c>
      <c r="H35" s="14" t="s">
        <v>39</v>
      </c>
      <c r="I35" s="14" t="s">
        <v>39</v>
      </c>
      <c r="J35" s="14" t="s">
        <v>39</v>
      </c>
      <c r="K35" s="14" t="s">
        <v>39</v>
      </c>
      <c r="L35" s="14"/>
      <c r="M35" s="14" t="s">
        <v>39</v>
      </c>
      <c r="N35" s="14" t="s">
        <v>39</v>
      </c>
      <c r="O35" s="14" t="s">
        <v>39</v>
      </c>
      <c r="P35" s="14" t="s">
        <v>42</v>
      </c>
      <c r="Q35" s="14" t="s">
        <v>39</v>
      </c>
      <c r="R35" s="14" t="s">
        <v>39</v>
      </c>
      <c r="S35" s="14" t="s">
        <v>39</v>
      </c>
      <c r="T35" s="16" t="s">
        <v>39</v>
      </c>
    </row>
    <row r="36" spans="1:24" ht="15.75" x14ac:dyDescent="0.25">
      <c r="A36" s="33"/>
      <c r="B36" s="50"/>
      <c r="C36" s="33" t="s">
        <v>49</v>
      </c>
      <c r="D36" s="16">
        <f t="shared" ref="D36:T36" si="3">SUM(D31:D35)</f>
        <v>550</v>
      </c>
      <c r="E36" s="265">
        <f t="shared" si="3"/>
        <v>21.62</v>
      </c>
      <c r="F36" s="265">
        <f t="shared" si="3"/>
        <v>11.1</v>
      </c>
      <c r="G36" s="265">
        <f t="shared" si="3"/>
        <v>83.35</v>
      </c>
      <c r="H36" s="265">
        <f t="shared" si="3"/>
        <v>523.70000000000005</v>
      </c>
      <c r="I36" s="16">
        <f t="shared" si="3"/>
        <v>26.21</v>
      </c>
      <c r="J36" s="16">
        <f t="shared" si="3"/>
        <v>0.19700000000000001</v>
      </c>
      <c r="K36" s="16">
        <f t="shared" si="3"/>
        <v>0.6160000000000001</v>
      </c>
      <c r="L36" s="16">
        <f t="shared" si="3"/>
        <v>0.49</v>
      </c>
      <c r="M36" s="16">
        <f t="shared" si="3"/>
        <v>3.266</v>
      </c>
      <c r="N36" s="16">
        <f t="shared" si="3"/>
        <v>1935.11</v>
      </c>
      <c r="O36" s="16">
        <f t="shared" si="3"/>
        <v>804.84999999999991</v>
      </c>
      <c r="P36" s="16">
        <f t="shared" si="3"/>
        <v>73.037999999999997</v>
      </c>
      <c r="Q36" s="16">
        <f t="shared" si="3"/>
        <v>105.75000000000001</v>
      </c>
      <c r="R36" s="16">
        <f t="shared" si="3"/>
        <v>311.2</v>
      </c>
      <c r="S36" s="16">
        <f t="shared" si="3"/>
        <v>2.3795000000000002</v>
      </c>
      <c r="T36" s="39">
        <f t="shared" si="3"/>
        <v>66</v>
      </c>
    </row>
    <row r="37" spans="1:24" x14ac:dyDescent="0.25"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9"/>
      <c r="X37" s="1" t="s">
        <v>39</v>
      </c>
    </row>
    <row r="38" spans="1:24" ht="15.75" x14ac:dyDescent="0.25">
      <c r="C38" s="17" t="s">
        <v>43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9"/>
    </row>
    <row r="39" spans="1:24" ht="27" customHeight="1" x14ac:dyDescent="0.25">
      <c r="A39" s="33">
        <v>138</v>
      </c>
      <c r="B39" s="50">
        <v>1</v>
      </c>
      <c r="C39" s="262" t="s">
        <v>145</v>
      </c>
      <c r="D39" s="26">
        <v>250</v>
      </c>
      <c r="E39" s="14">
        <v>5.25</v>
      </c>
      <c r="F39" s="14">
        <v>11.24</v>
      </c>
      <c r="G39" s="14">
        <v>12.3</v>
      </c>
      <c r="H39" s="14">
        <v>156</v>
      </c>
      <c r="I39" s="14"/>
      <c r="J39" s="14">
        <v>0.09</v>
      </c>
      <c r="K39" s="14">
        <v>0.96</v>
      </c>
      <c r="L39" s="14">
        <v>27.2</v>
      </c>
      <c r="M39" s="14"/>
      <c r="N39" s="14">
        <v>549</v>
      </c>
      <c r="O39" s="14">
        <v>302</v>
      </c>
      <c r="P39" s="14">
        <v>74</v>
      </c>
      <c r="Q39" s="14">
        <v>26</v>
      </c>
      <c r="R39" s="14">
        <v>191</v>
      </c>
      <c r="S39" s="14">
        <v>0.8</v>
      </c>
      <c r="T39" s="16">
        <v>12.5</v>
      </c>
    </row>
    <row r="40" spans="1:24" ht="19.5" customHeight="1" x14ac:dyDescent="0.25">
      <c r="A40" s="33">
        <v>462</v>
      </c>
      <c r="B40" s="50"/>
      <c r="C40" s="262" t="s">
        <v>140</v>
      </c>
      <c r="D40" s="26">
        <v>100</v>
      </c>
      <c r="E40" s="14">
        <v>5.8</v>
      </c>
      <c r="F40" s="14">
        <v>6.1</v>
      </c>
      <c r="G40" s="14">
        <v>19.5</v>
      </c>
      <c r="H40" s="14">
        <v>154</v>
      </c>
      <c r="I40" s="14"/>
      <c r="J40" s="14">
        <v>0.8</v>
      </c>
      <c r="K40" s="14">
        <v>0.05</v>
      </c>
      <c r="L40" s="14">
        <v>5.5</v>
      </c>
      <c r="M40" s="14">
        <v>1.1000000000000001</v>
      </c>
      <c r="N40" s="14">
        <v>499</v>
      </c>
      <c r="O40" s="14">
        <v>109</v>
      </c>
      <c r="P40" s="14">
        <v>33</v>
      </c>
      <c r="Q40" s="14">
        <v>18</v>
      </c>
      <c r="R40" s="14">
        <v>80</v>
      </c>
      <c r="S40" s="14"/>
      <c r="T40" s="16">
        <v>55.38</v>
      </c>
    </row>
    <row r="41" spans="1:24" ht="18" customHeight="1" x14ac:dyDescent="0.25">
      <c r="A41" s="33">
        <v>520</v>
      </c>
      <c r="B41" s="50">
        <v>2</v>
      </c>
      <c r="C41" s="50" t="s">
        <v>88</v>
      </c>
      <c r="D41" s="14">
        <v>200</v>
      </c>
      <c r="E41" s="14">
        <v>8.8000000000000007</v>
      </c>
      <c r="F41" s="14">
        <v>8.65</v>
      </c>
      <c r="G41" s="14">
        <v>23</v>
      </c>
      <c r="H41" s="14">
        <v>225</v>
      </c>
      <c r="I41" s="14">
        <v>0</v>
      </c>
      <c r="J41" s="14">
        <v>0.23</v>
      </c>
      <c r="K41" s="14">
        <v>0.09</v>
      </c>
      <c r="L41" s="14">
        <v>0</v>
      </c>
      <c r="M41" s="14">
        <v>1.5</v>
      </c>
      <c r="N41" s="14">
        <v>387</v>
      </c>
      <c r="O41" s="14">
        <v>280</v>
      </c>
      <c r="P41" s="14">
        <v>40.5</v>
      </c>
      <c r="Q41" s="14">
        <v>30</v>
      </c>
      <c r="R41" s="14">
        <v>86</v>
      </c>
      <c r="S41" s="14">
        <v>0.8</v>
      </c>
      <c r="T41" s="16">
        <v>15.5</v>
      </c>
    </row>
    <row r="42" spans="1:24" x14ac:dyDescent="0.25">
      <c r="A42" s="33">
        <v>648</v>
      </c>
      <c r="B42" s="50">
        <v>3</v>
      </c>
      <c r="C42" s="50" t="s">
        <v>146</v>
      </c>
      <c r="D42" s="14">
        <v>200</v>
      </c>
      <c r="E42" s="14">
        <v>0.2</v>
      </c>
      <c r="F42" s="14" t="s">
        <v>39</v>
      </c>
      <c r="G42" s="14">
        <v>27.77</v>
      </c>
      <c r="H42" s="14">
        <v>118</v>
      </c>
      <c r="I42" s="14"/>
      <c r="J42" s="14">
        <v>0.18</v>
      </c>
      <c r="K42" s="14">
        <v>0.13</v>
      </c>
      <c r="L42" s="14">
        <v>4.4000000000000004</v>
      </c>
      <c r="M42" s="14">
        <v>2.36</v>
      </c>
      <c r="N42" s="14">
        <v>6</v>
      </c>
      <c r="O42" s="14">
        <v>179</v>
      </c>
      <c r="P42" s="14">
        <v>22</v>
      </c>
      <c r="Q42" s="14">
        <v>6</v>
      </c>
      <c r="R42" s="14">
        <v>18</v>
      </c>
      <c r="S42" s="14" t="s">
        <v>147</v>
      </c>
      <c r="T42" s="16">
        <v>10.8</v>
      </c>
    </row>
    <row r="43" spans="1:24" x14ac:dyDescent="0.25">
      <c r="A43" s="33" t="s">
        <v>39</v>
      </c>
      <c r="B43" s="50">
        <v>4</v>
      </c>
      <c r="C43" s="50" t="s">
        <v>37</v>
      </c>
      <c r="D43" s="14">
        <v>30</v>
      </c>
      <c r="E43" s="14">
        <v>0.2</v>
      </c>
      <c r="F43" s="14">
        <v>0</v>
      </c>
      <c r="G43" s="14">
        <v>31.6</v>
      </c>
      <c r="H43" s="14">
        <v>118</v>
      </c>
      <c r="I43" s="14"/>
      <c r="J43" s="14" t="s">
        <v>39</v>
      </c>
      <c r="K43" s="14">
        <v>0.02</v>
      </c>
      <c r="L43" s="14">
        <v>4.4000000000000004</v>
      </c>
      <c r="M43" s="14">
        <v>0.2</v>
      </c>
      <c r="N43" s="14">
        <v>6</v>
      </c>
      <c r="O43" s="14">
        <v>152</v>
      </c>
      <c r="P43" s="14">
        <v>22</v>
      </c>
      <c r="Q43" s="14">
        <v>6</v>
      </c>
      <c r="R43" s="14">
        <v>18</v>
      </c>
      <c r="S43" s="14">
        <v>0.2</v>
      </c>
      <c r="T43" s="16">
        <v>3.88</v>
      </c>
    </row>
    <row r="44" spans="1:24" x14ac:dyDescent="0.25">
      <c r="A44" s="33" t="s">
        <v>39</v>
      </c>
      <c r="B44" s="50">
        <v>5</v>
      </c>
      <c r="C44" s="50" t="s">
        <v>48</v>
      </c>
      <c r="D44" s="14">
        <v>20</v>
      </c>
      <c r="E44" s="14">
        <v>1.88</v>
      </c>
      <c r="F44" s="14">
        <v>0.34</v>
      </c>
      <c r="G44" s="14">
        <v>12.39</v>
      </c>
      <c r="H44" s="14">
        <v>62</v>
      </c>
      <c r="I44" s="14"/>
      <c r="J44" s="14">
        <v>0.05</v>
      </c>
      <c r="K44" s="14">
        <v>0.02</v>
      </c>
      <c r="L44" s="14"/>
      <c r="M44" s="14">
        <v>0.2</v>
      </c>
      <c r="N44" s="14">
        <v>183</v>
      </c>
      <c r="O44" s="14">
        <v>73.2</v>
      </c>
      <c r="P44" s="14">
        <v>10.8</v>
      </c>
      <c r="Q44" s="14">
        <v>14.4</v>
      </c>
      <c r="R44" s="14">
        <v>47.4</v>
      </c>
      <c r="S44" s="14">
        <v>1.2</v>
      </c>
      <c r="T44" s="16">
        <v>1.94</v>
      </c>
    </row>
    <row r="45" spans="1:24" ht="15.75" x14ac:dyDescent="0.25">
      <c r="A45" s="33"/>
      <c r="B45" s="50" t="s">
        <v>39</v>
      </c>
      <c r="C45" s="33" t="s">
        <v>39</v>
      </c>
      <c r="D45" s="16" t="s">
        <v>39</v>
      </c>
      <c r="E45" s="161" t="s">
        <v>39</v>
      </c>
      <c r="F45" s="161" t="s">
        <v>39</v>
      </c>
      <c r="G45" s="161" t="s">
        <v>39</v>
      </c>
      <c r="H45" s="161" t="s">
        <v>39</v>
      </c>
      <c r="I45" s="16" t="s">
        <v>39</v>
      </c>
      <c r="J45" s="16" t="s">
        <v>39</v>
      </c>
      <c r="K45" s="16" t="s">
        <v>39</v>
      </c>
      <c r="L45" s="16" t="s">
        <v>39</v>
      </c>
      <c r="M45" s="16" t="s">
        <v>39</v>
      </c>
      <c r="N45" s="16" t="s">
        <v>39</v>
      </c>
      <c r="O45" s="16" t="s">
        <v>39</v>
      </c>
      <c r="P45" s="16" t="s">
        <v>39</v>
      </c>
      <c r="Q45" s="16" t="s">
        <v>39</v>
      </c>
      <c r="R45" s="16" t="s">
        <v>39</v>
      </c>
      <c r="S45" s="16" t="s">
        <v>39</v>
      </c>
      <c r="T45" s="161" t="s">
        <v>39</v>
      </c>
    </row>
    <row r="46" spans="1:24" ht="19.5" hidden="1" x14ac:dyDescent="0.25">
      <c r="A46" s="33"/>
      <c r="B46" s="50">
        <v>7</v>
      </c>
      <c r="C46" s="33" t="s">
        <v>50</v>
      </c>
      <c r="D46" s="16" t="e">
        <f t="shared" ref="D46:T46" si="4">D45+D34</f>
        <v>#VALUE!</v>
      </c>
      <c r="E46" s="16" t="e">
        <f t="shared" si="4"/>
        <v>#VALUE!</v>
      </c>
      <c r="F46" s="16" t="e">
        <f t="shared" si="4"/>
        <v>#VALUE!</v>
      </c>
      <c r="G46" s="16" t="e">
        <f t="shared" si="4"/>
        <v>#VALUE!</v>
      </c>
      <c r="H46" s="16" t="e">
        <f t="shared" si="4"/>
        <v>#VALUE!</v>
      </c>
      <c r="I46" s="16" t="e">
        <f t="shared" si="4"/>
        <v>#VALUE!</v>
      </c>
      <c r="J46" s="16" t="e">
        <f t="shared" si="4"/>
        <v>#VALUE!</v>
      </c>
      <c r="K46" s="16" t="e">
        <f t="shared" si="4"/>
        <v>#VALUE!</v>
      </c>
      <c r="L46" s="16" t="e">
        <f t="shared" si="4"/>
        <v>#VALUE!</v>
      </c>
      <c r="M46" s="16" t="e">
        <f t="shared" si="4"/>
        <v>#VALUE!</v>
      </c>
      <c r="N46" s="16" t="e">
        <f t="shared" si="4"/>
        <v>#VALUE!</v>
      </c>
      <c r="O46" s="16" t="e">
        <f t="shared" si="4"/>
        <v>#VALUE!</v>
      </c>
      <c r="P46" s="16" t="e">
        <f t="shared" si="4"/>
        <v>#VALUE!</v>
      </c>
      <c r="Q46" s="16" t="e">
        <f t="shared" si="4"/>
        <v>#VALUE!</v>
      </c>
      <c r="R46" s="16" t="e">
        <f t="shared" si="4"/>
        <v>#VALUE!</v>
      </c>
      <c r="S46" s="16" t="e">
        <f t="shared" si="4"/>
        <v>#VALUE!</v>
      </c>
      <c r="T46" s="54" t="e">
        <f t="shared" si="4"/>
        <v>#VALUE!</v>
      </c>
    </row>
    <row r="47" spans="1:24" ht="15.75" x14ac:dyDescent="0.25">
      <c r="A47" s="33"/>
      <c r="B47" s="50"/>
      <c r="C47" s="33" t="s">
        <v>49</v>
      </c>
      <c r="D47" s="16">
        <f t="shared" ref="D47:T47" si="5">SUM(D39:D45)</f>
        <v>800</v>
      </c>
      <c r="E47" s="266">
        <f t="shared" si="5"/>
        <v>22.13</v>
      </c>
      <c r="F47" s="266">
        <f t="shared" si="5"/>
        <v>26.330000000000002</v>
      </c>
      <c r="G47" s="266">
        <f t="shared" si="5"/>
        <v>126.55999999999999</v>
      </c>
      <c r="H47" s="266">
        <f t="shared" si="5"/>
        <v>833</v>
      </c>
      <c r="I47" s="267">
        <f t="shared" si="5"/>
        <v>0</v>
      </c>
      <c r="J47" s="16">
        <f t="shared" si="5"/>
        <v>1.35</v>
      </c>
      <c r="K47" s="16">
        <f t="shared" si="5"/>
        <v>1.27</v>
      </c>
      <c r="L47" s="16">
        <f t="shared" si="5"/>
        <v>41.5</v>
      </c>
      <c r="M47" s="16">
        <f t="shared" si="5"/>
        <v>5.36</v>
      </c>
      <c r="N47" s="16">
        <f t="shared" si="5"/>
        <v>1630</v>
      </c>
      <c r="O47" s="16">
        <f t="shared" si="5"/>
        <v>1095.2</v>
      </c>
      <c r="P47" s="16">
        <f t="shared" si="5"/>
        <v>202.3</v>
      </c>
      <c r="Q47" s="16">
        <f t="shared" si="5"/>
        <v>100.4</v>
      </c>
      <c r="R47" s="16">
        <f t="shared" si="5"/>
        <v>440.4</v>
      </c>
      <c r="S47" s="16">
        <f t="shared" si="5"/>
        <v>3</v>
      </c>
      <c r="T47" s="39">
        <f t="shared" si="5"/>
        <v>99.999999999999986</v>
      </c>
    </row>
    <row r="48" spans="1:24" ht="19.5" x14ac:dyDescent="0.25">
      <c r="A48" s="33"/>
      <c r="B48" s="65"/>
      <c r="C48" s="33" t="s">
        <v>50</v>
      </c>
      <c r="D48" s="16">
        <f t="shared" ref="D48:T48" si="6">D47+D36</f>
        <v>1350</v>
      </c>
      <c r="E48" s="16">
        <f t="shared" si="6"/>
        <v>43.75</v>
      </c>
      <c r="F48" s="16">
        <f t="shared" si="6"/>
        <v>37.43</v>
      </c>
      <c r="G48" s="16">
        <f t="shared" si="6"/>
        <v>209.90999999999997</v>
      </c>
      <c r="H48" s="16">
        <f t="shared" si="6"/>
        <v>1356.7</v>
      </c>
      <c r="I48" s="16">
        <f t="shared" si="6"/>
        <v>26.21</v>
      </c>
      <c r="J48" s="16">
        <f t="shared" si="6"/>
        <v>1.5470000000000002</v>
      </c>
      <c r="K48" s="16">
        <f t="shared" si="6"/>
        <v>1.8860000000000001</v>
      </c>
      <c r="L48" s="16">
        <f t="shared" si="6"/>
        <v>41.99</v>
      </c>
      <c r="M48" s="16">
        <f t="shared" si="6"/>
        <v>8.6260000000000012</v>
      </c>
      <c r="N48" s="16">
        <f t="shared" si="6"/>
        <v>3565.1099999999997</v>
      </c>
      <c r="O48" s="16">
        <f t="shared" si="6"/>
        <v>1900.05</v>
      </c>
      <c r="P48" s="16">
        <f t="shared" si="6"/>
        <v>275.33800000000002</v>
      </c>
      <c r="Q48" s="16">
        <f t="shared" si="6"/>
        <v>206.15000000000003</v>
      </c>
      <c r="R48" s="16">
        <f t="shared" si="6"/>
        <v>751.59999999999991</v>
      </c>
      <c r="S48" s="16">
        <f t="shared" si="6"/>
        <v>5.3795000000000002</v>
      </c>
      <c r="T48" s="54">
        <f t="shared" si="6"/>
        <v>166</v>
      </c>
    </row>
    <row r="51" spans="20:20" x14ac:dyDescent="0.25">
      <c r="T51" s="1"/>
    </row>
  </sheetData>
  <mergeCells count="6">
    <mergeCell ref="A28:T28"/>
    <mergeCell ref="A1:T1"/>
    <mergeCell ref="A2:T2"/>
    <mergeCell ref="A3:T3"/>
    <mergeCell ref="A26:T26"/>
    <mergeCell ref="A27:T27"/>
  </mergeCells>
  <pageMargins left="0.17986099999999997" right="0.159722" top="0.37013899999999988" bottom="0.159722" header="0.51180599999999998" footer="0.51180599999999998"/>
  <pageSetup paperSize="9" scale="62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  <pageSetUpPr fitToPage="1"/>
  </sheetPr>
  <dimension ref="A1:IW53"/>
  <sheetViews>
    <sheetView view="pageBreakPreview" topLeftCell="A31" workbookViewId="0">
      <selection activeCell="C48" sqref="C48"/>
    </sheetView>
  </sheetViews>
  <sheetFormatPr defaultRowHeight="15" customHeight="1" x14ac:dyDescent="0.25"/>
  <cols>
    <col min="1" max="1" width="11" style="1" customWidth="1"/>
    <col min="2" max="2" width="6.140625" style="61" customWidth="1"/>
    <col min="3" max="3" width="27.7109375" style="1" customWidth="1"/>
    <col min="4" max="8" width="10" style="1" customWidth="1"/>
    <col min="9" max="19" width="9.140625" style="1" customWidth="1"/>
    <col min="20" max="20" width="10.7109375" style="19" customWidth="1"/>
    <col min="21" max="257" width="9.140625" style="1" customWidth="1"/>
  </cols>
  <sheetData>
    <row r="1" spans="1:22" ht="15" customHeight="1" x14ac:dyDescent="0.25">
      <c r="A1" s="338" t="s">
        <v>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2" ht="15" customHeight="1" x14ac:dyDescent="0.25">
      <c r="A2" s="338" t="s">
        <v>148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2" ht="15" customHeight="1" x14ac:dyDescent="0.25">
      <c r="A3" s="339" t="s">
        <v>13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1:22" ht="30" x14ac:dyDescent="0.25">
      <c r="A4" s="198" t="s">
        <v>14</v>
      </c>
      <c r="B4" s="198" t="s">
        <v>15</v>
      </c>
      <c r="C4" s="38" t="s">
        <v>16</v>
      </c>
      <c r="D4" s="38" t="s">
        <v>17</v>
      </c>
      <c r="E4" s="38" t="s">
        <v>52</v>
      </c>
      <c r="F4" s="38" t="s">
        <v>18</v>
      </c>
      <c r="G4" s="38" t="s">
        <v>19</v>
      </c>
      <c r="H4" s="38" t="s">
        <v>20</v>
      </c>
      <c r="I4" s="38" t="s">
        <v>21</v>
      </c>
      <c r="J4" s="38" t="s">
        <v>22</v>
      </c>
      <c r="K4" s="38" t="s">
        <v>23</v>
      </c>
      <c r="L4" s="38" t="s">
        <v>24</v>
      </c>
      <c r="M4" s="38" t="s">
        <v>25</v>
      </c>
      <c r="N4" s="38" t="s">
        <v>26</v>
      </c>
      <c r="O4" s="38" t="s">
        <v>27</v>
      </c>
      <c r="P4" s="38" t="s">
        <v>28</v>
      </c>
      <c r="Q4" s="38" t="s">
        <v>29</v>
      </c>
      <c r="R4" s="38" t="s">
        <v>30</v>
      </c>
      <c r="S4" s="38" t="s">
        <v>31</v>
      </c>
      <c r="T4" s="199" t="s">
        <v>32</v>
      </c>
    </row>
    <row r="5" spans="1:22" ht="15.75" x14ac:dyDescent="0.25">
      <c r="A5" s="33"/>
      <c r="B5" s="50"/>
      <c r="C5" s="51" t="s">
        <v>33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186"/>
    </row>
    <row r="6" spans="1:22" ht="30" x14ac:dyDescent="0.25">
      <c r="A6" s="130">
        <v>302</v>
      </c>
      <c r="B6" s="268">
        <v>1</v>
      </c>
      <c r="C6" s="56" t="s">
        <v>149</v>
      </c>
      <c r="D6" s="133">
        <v>160</v>
      </c>
      <c r="E6" s="269">
        <v>3.1</v>
      </c>
      <c r="F6" s="269">
        <v>7.3</v>
      </c>
      <c r="G6" s="270">
        <v>41.1</v>
      </c>
      <c r="H6" s="134">
        <v>184</v>
      </c>
      <c r="I6" s="152">
        <v>110.2</v>
      </c>
      <c r="J6" s="152">
        <v>0.08</v>
      </c>
      <c r="K6" s="152">
        <v>0.21</v>
      </c>
      <c r="L6" s="152">
        <v>1.6</v>
      </c>
      <c r="M6" s="152">
        <v>0.6</v>
      </c>
      <c r="N6" s="152">
        <v>66.900000000000006</v>
      </c>
      <c r="O6" s="152">
        <v>215</v>
      </c>
      <c r="P6" s="152">
        <v>152.5</v>
      </c>
      <c r="Q6" s="152">
        <v>34.5</v>
      </c>
      <c r="R6" s="152">
        <v>164</v>
      </c>
      <c r="S6" s="152">
        <v>0.45</v>
      </c>
      <c r="T6" s="136">
        <v>29.26</v>
      </c>
    </row>
    <row r="7" spans="1:22" x14ac:dyDescent="0.25">
      <c r="A7" s="75">
        <v>3</v>
      </c>
      <c r="B7" s="50">
        <v>2</v>
      </c>
      <c r="C7" s="50" t="s">
        <v>150</v>
      </c>
      <c r="D7" s="14">
        <v>70</v>
      </c>
      <c r="E7" s="138">
        <v>4.9000000000000004</v>
      </c>
      <c r="F7" s="138">
        <v>1.2</v>
      </c>
      <c r="G7" s="139">
        <v>32.5</v>
      </c>
      <c r="H7" s="14">
        <v>190</v>
      </c>
      <c r="I7" s="14"/>
      <c r="J7" s="14"/>
      <c r="K7" s="14"/>
      <c r="L7" s="14">
        <v>4</v>
      </c>
      <c r="M7" s="14"/>
      <c r="N7" s="14">
        <v>2.9</v>
      </c>
      <c r="O7" s="14"/>
      <c r="P7" s="14">
        <v>3.2</v>
      </c>
      <c r="Q7" s="14">
        <v>1.8</v>
      </c>
      <c r="R7" s="14">
        <v>2.2999999999999998</v>
      </c>
      <c r="S7" s="14">
        <v>1</v>
      </c>
      <c r="T7" s="74">
        <v>12.61</v>
      </c>
    </row>
    <row r="8" spans="1:22" x14ac:dyDescent="0.25">
      <c r="A8" s="33">
        <v>693</v>
      </c>
      <c r="B8" s="50">
        <v>3</v>
      </c>
      <c r="C8" s="202" t="s">
        <v>62</v>
      </c>
      <c r="D8" s="77">
        <v>180</v>
      </c>
      <c r="E8" s="81">
        <v>4.2</v>
      </c>
      <c r="F8" s="81">
        <v>5</v>
      </c>
      <c r="G8" s="219">
        <v>28</v>
      </c>
      <c r="H8" s="79">
        <v>120</v>
      </c>
      <c r="I8" s="14"/>
      <c r="J8" s="14">
        <v>6.4000000000000001E-2</v>
      </c>
      <c r="K8" s="14">
        <v>1.2999999999999999E-2</v>
      </c>
      <c r="L8" s="14"/>
      <c r="M8" s="14">
        <v>0.64</v>
      </c>
      <c r="N8" s="14">
        <v>171.6</v>
      </c>
      <c r="O8" s="14">
        <v>52.4</v>
      </c>
      <c r="P8" s="14">
        <v>8.8000000000000007</v>
      </c>
      <c r="Q8" s="14">
        <v>13.2</v>
      </c>
      <c r="R8" s="14">
        <v>34</v>
      </c>
      <c r="S8" s="14">
        <v>0.8</v>
      </c>
      <c r="T8" s="81">
        <v>25.8</v>
      </c>
    </row>
    <row r="9" spans="1:22" x14ac:dyDescent="0.25">
      <c r="A9" s="33"/>
      <c r="B9" s="50">
        <v>4</v>
      </c>
      <c r="C9" s="202" t="s">
        <v>38</v>
      </c>
      <c r="D9" s="77">
        <v>90</v>
      </c>
      <c r="E9" s="84">
        <v>2.2999999999999998</v>
      </c>
      <c r="F9" s="79" t="s">
        <v>39</v>
      </c>
      <c r="G9" s="80">
        <v>8</v>
      </c>
      <c r="H9" s="79">
        <v>37</v>
      </c>
      <c r="I9" s="14">
        <v>0.02</v>
      </c>
      <c r="J9" s="14">
        <v>0.08</v>
      </c>
      <c r="K9" s="14">
        <v>0.06</v>
      </c>
      <c r="L9" s="14">
        <v>0.62</v>
      </c>
      <c r="M9" s="14">
        <v>0.125</v>
      </c>
      <c r="N9" s="14">
        <v>56.25</v>
      </c>
      <c r="O9" s="14">
        <v>171.25</v>
      </c>
      <c r="P9" s="14">
        <v>140</v>
      </c>
      <c r="Q9" s="14">
        <v>16.25</v>
      </c>
      <c r="R9" s="14">
        <v>107.5</v>
      </c>
      <c r="S9" s="14">
        <v>0.125</v>
      </c>
      <c r="T9" s="166">
        <v>21.33</v>
      </c>
    </row>
    <row r="10" spans="1:22" ht="22.5" customHeight="1" x14ac:dyDescent="0.25">
      <c r="A10" s="33"/>
      <c r="B10" s="50"/>
      <c r="C10" s="33" t="s">
        <v>49</v>
      </c>
      <c r="D10" s="271">
        <f>SUM(D6:D9)</f>
        <v>500</v>
      </c>
      <c r="E10" s="272">
        <f t="shared" ref="E10:T10" si="0">SUM(E6:E9)</f>
        <v>14.5</v>
      </c>
      <c r="F10" s="272">
        <f t="shared" si="0"/>
        <v>13.5</v>
      </c>
      <c r="G10" s="272">
        <f t="shared" si="0"/>
        <v>109.6</v>
      </c>
      <c r="H10" s="51">
        <f t="shared" si="0"/>
        <v>531</v>
      </c>
      <c r="I10" s="206">
        <f t="shared" si="0"/>
        <v>110.22</v>
      </c>
      <c r="J10" s="51">
        <f t="shared" si="0"/>
        <v>0.22400000000000003</v>
      </c>
      <c r="K10" s="51">
        <f t="shared" si="0"/>
        <v>0.28300000000000003</v>
      </c>
      <c r="L10" s="51">
        <f t="shared" si="0"/>
        <v>6.22</v>
      </c>
      <c r="M10" s="51">
        <f t="shared" si="0"/>
        <v>1.365</v>
      </c>
      <c r="N10" s="51">
        <f t="shared" si="0"/>
        <v>297.64999999999998</v>
      </c>
      <c r="O10" s="51">
        <f t="shared" si="0"/>
        <v>438.65</v>
      </c>
      <c r="P10" s="51">
        <f t="shared" si="0"/>
        <v>304.5</v>
      </c>
      <c r="Q10" s="51">
        <f t="shared" si="0"/>
        <v>65.75</v>
      </c>
      <c r="R10" s="51">
        <f t="shared" si="0"/>
        <v>307.8</v>
      </c>
      <c r="S10" s="273">
        <f t="shared" si="0"/>
        <v>2.375</v>
      </c>
      <c r="T10" s="274">
        <f t="shared" si="0"/>
        <v>89</v>
      </c>
    </row>
    <row r="11" spans="1:22" ht="16.899999999999999" customHeight="1" x14ac:dyDescent="0.25"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9"/>
      <c r="V11" s="1" t="s">
        <v>151</v>
      </c>
    </row>
    <row r="12" spans="1:22" ht="31.15" customHeight="1" x14ac:dyDescent="0.25">
      <c r="A12" s="340" t="s">
        <v>152</v>
      </c>
      <c r="B12" s="340"/>
      <c r="C12" s="275" t="s">
        <v>39</v>
      </c>
      <c r="D12" s="46" t="s">
        <v>39</v>
      </c>
      <c r="E12" s="46" t="s">
        <v>39</v>
      </c>
      <c r="F12" s="46" t="s">
        <v>39</v>
      </c>
      <c r="G12" s="46" t="s">
        <v>39</v>
      </c>
      <c r="H12" s="46" t="s">
        <v>39</v>
      </c>
      <c r="I12" s="46" t="s">
        <v>39</v>
      </c>
      <c r="J12" s="46" t="s">
        <v>39</v>
      </c>
      <c r="K12" s="46" t="s">
        <v>39</v>
      </c>
      <c r="L12" s="46" t="s">
        <v>39</v>
      </c>
      <c r="M12" s="46" t="s">
        <v>39</v>
      </c>
      <c r="N12" s="46" t="s">
        <v>39</v>
      </c>
      <c r="O12" s="46" t="s">
        <v>39</v>
      </c>
      <c r="P12" s="46" t="s">
        <v>39</v>
      </c>
      <c r="Q12" s="46" t="s">
        <v>39</v>
      </c>
      <c r="R12" s="46"/>
      <c r="S12" s="46"/>
      <c r="T12" s="49" t="s">
        <v>39</v>
      </c>
    </row>
    <row r="13" spans="1:22" ht="15.75" x14ac:dyDescent="0.25">
      <c r="C13" s="17" t="s">
        <v>43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9"/>
    </row>
    <row r="14" spans="1:22" s="276" customFormat="1" x14ac:dyDescent="0.25">
      <c r="A14" s="277"/>
      <c r="B14" s="278"/>
      <c r="C14" s="278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80"/>
    </row>
    <row r="15" spans="1:22" ht="30" x14ac:dyDescent="0.25">
      <c r="A15" s="33">
        <v>110</v>
      </c>
      <c r="B15" s="50">
        <v>1</v>
      </c>
      <c r="C15" s="50" t="s">
        <v>153</v>
      </c>
      <c r="D15" s="14">
        <v>200</v>
      </c>
      <c r="E15" s="14">
        <v>10.72</v>
      </c>
      <c r="F15" s="14">
        <v>5.21</v>
      </c>
      <c r="G15" s="14">
        <v>8.9</v>
      </c>
      <c r="H15" s="14">
        <v>127.28</v>
      </c>
      <c r="I15" s="14">
        <v>10</v>
      </c>
      <c r="J15" s="14">
        <v>0.06</v>
      </c>
      <c r="K15" s="14">
        <v>0.09</v>
      </c>
      <c r="L15" s="14">
        <v>10.9</v>
      </c>
      <c r="M15" s="14">
        <v>0.8</v>
      </c>
      <c r="N15" s="14">
        <v>662</v>
      </c>
      <c r="O15" s="14">
        <v>416.5</v>
      </c>
      <c r="P15" s="14">
        <v>67</v>
      </c>
      <c r="Q15" s="14">
        <v>31</v>
      </c>
      <c r="R15" s="14">
        <v>206</v>
      </c>
      <c r="S15" s="14">
        <v>1.3</v>
      </c>
      <c r="T15" s="16">
        <v>29.78</v>
      </c>
    </row>
    <row r="16" spans="1:22" s="1" customFormat="1" x14ac:dyDescent="0.25">
      <c r="A16" s="33">
        <v>454</v>
      </c>
      <c r="B16" s="50" t="s">
        <v>39</v>
      </c>
      <c r="C16" s="50" t="s">
        <v>154</v>
      </c>
      <c r="D16" s="14">
        <v>90</v>
      </c>
      <c r="E16" s="14">
        <v>12.54</v>
      </c>
      <c r="F16" s="14">
        <v>9.84</v>
      </c>
      <c r="G16" s="14">
        <v>0.16</v>
      </c>
      <c r="H16" s="14">
        <v>140.19999999999999</v>
      </c>
      <c r="I16" s="14">
        <v>3.5999999999999997E-2</v>
      </c>
      <c r="J16" s="14">
        <v>2.7E-2</v>
      </c>
      <c r="K16" s="14">
        <v>0.17</v>
      </c>
      <c r="L16" s="14">
        <v>0.55000000000000004</v>
      </c>
      <c r="M16" s="14">
        <v>2</v>
      </c>
      <c r="N16" s="14"/>
      <c r="O16" s="14">
        <v>55.45</v>
      </c>
      <c r="P16" s="14">
        <v>25.79</v>
      </c>
      <c r="Q16" s="14">
        <v>235.8</v>
      </c>
      <c r="R16" s="14">
        <v>0.53</v>
      </c>
      <c r="S16" s="14" t="s">
        <v>39</v>
      </c>
      <c r="T16" s="16">
        <v>38</v>
      </c>
    </row>
    <row r="17" spans="1:20" ht="30" x14ac:dyDescent="0.25">
      <c r="A17" s="33">
        <v>492</v>
      </c>
      <c r="B17" s="50">
        <v>2</v>
      </c>
      <c r="C17" s="50" t="s">
        <v>155</v>
      </c>
      <c r="D17" s="14">
        <v>180</v>
      </c>
      <c r="E17" s="14">
        <v>7.65</v>
      </c>
      <c r="F17" s="14">
        <v>5.68</v>
      </c>
      <c r="G17" s="14">
        <v>34.65</v>
      </c>
      <c r="H17" s="14">
        <v>221.8</v>
      </c>
      <c r="I17" s="14">
        <v>0.105</v>
      </c>
      <c r="J17" s="14">
        <v>0.21</v>
      </c>
      <c r="K17" s="14">
        <v>0.105</v>
      </c>
      <c r="L17" s="14" t="s">
        <v>151</v>
      </c>
      <c r="M17" s="14">
        <v>2.5</v>
      </c>
      <c r="N17" s="14"/>
      <c r="O17" s="14"/>
      <c r="P17" s="14">
        <v>14.2</v>
      </c>
      <c r="Q17" s="14">
        <v>135.30000000000001</v>
      </c>
      <c r="R17" s="14"/>
      <c r="S17" s="14">
        <v>4.54</v>
      </c>
      <c r="T17" s="16">
        <v>18.32</v>
      </c>
    </row>
    <row r="18" spans="1:20" x14ac:dyDescent="0.25">
      <c r="A18" s="33">
        <v>648</v>
      </c>
      <c r="B18" s="50">
        <v>3</v>
      </c>
      <c r="C18" s="50" t="s">
        <v>156</v>
      </c>
      <c r="D18" s="14">
        <v>180</v>
      </c>
      <c r="E18" s="14">
        <v>0.18</v>
      </c>
      <c r="F18" s="14">
        <v>0</v>
      </c>
      <c r="G18" s="14">
        <v>28.4</v>
      </c>
      <c r="H18" s="14">
        <v>106.2</v>
      </c>
      <c r="I18" s="14"/>
      <c r="J18" s="14"/>
      <c r="K18" s="14">
        <v>1.7999999999999999E-2</v>
      </c>
      <c r="L18" s="14">
        <v>3.96</v>
      </c>
      <c r="M18" s="14">
        <v>1.7999999999999999E-2</v>
      </c>
      <c r="N18" s="14">
        <v>5.4</v>
      </c>
      <c r="O18" s="14">
        <v>136.80000000000001</v>
      </c>
      <c r="P18" s="14">
        <v>19.8</v>
      </c>
      <c r="Q18" s="14">
        <v>5.4</v>
      </c>
      <c r="R18" s="14">
        <v>16.2</v>
      </c>
      <c r="S18" s="14">
        <v>0.18</v>
      </c>
      <c r="T18" s="16">
        <v>7.5</v>
      </c>
    </row>
    <row r="19" spans="1:20" x14ac:dyDescent="0.25">
      <c r="A19" s="33"/>
      <c r="B19" s="50">
        <v>4</v>
      </c>
      <c r="C19" s="50" t="s">
        <v>37</v>
      </c>
      <c r="D19" s="14">
        <v>20</v>
      </c>
      <c r="E19" s="14">
        <v>1.54</v>
      </c>
      <c r="F19" s="14">
        <v>0.60000000000000009</v>
      </c>
      <c r="G19" s="14">
        <v>10</v>
      </c>
      <c r="H19" s="14">
        <v>51.8</v>
      </c>
      <c r="I19" s="14"/>
      <c r="J19" s="14">
        <v>0.02</v>
      </c>
      <c r="K19" s="14">
        <v>0.06</v>
      </c>
      <c r="L19" s="14"/>
      <c r="M19" s="14">
        <v>0.2</v>
      </c>
      <c r="N19" s="14">
        <v>113.3</v>
      </c>
      <c r="O19" s="14">
        <v>20</v>
      </c>
      <c r="P19" s="14">
        <v>4.7</v>
      </c>
      <c r="Q19" s="14">
        <v>3</v>
      </c>
      <c r="R19" s="14">
        <v>13.3</v>
      </c>
      <c r="S19" s="14"/>
      <c r="T19" s="16">
        <v>1.94</v>
      </c>
    </row>
    <row r="20" spans="1:20" x14ac:dyDescent="0.25">
      <c r="A20" s="33"/>
      <c r="B20" s="50">
        <v>5</v>
      </c>
      <c r="C20" s="50" t="s">
        <v>48</v>
      </c>
      <c r="D20" s="14">
        <v>30</v>
      </c>
      <c r="E20" s="14">
        <v>1.88</v>
      </c>
      <c r="F20" s="14">
        <v>0.34</v>
      </c>
      <c r="G20" s="14">
        <v>12.39</v>
      </c>
      <c r="H20" s="14">
        <v>62</v>
      </c>
      <c r="I20" s="14"/>
      <c r="J20" s="14">
        <v>0.05</v>
      </c>
      <c r="K20" s="14">
        <v>0.02</v>
      </c>
      <c r="L20" s="14"/>
      <c r="M20" s="14">
        <v>0.2</v>
      </c>
      <c r="N20" s="14">
        <v>183</v>
      </c>
      <c r="O20" s="14">
        <v>73.2</v>
      </c>
      <c r="P20" s="14">
        <v>10.8</v>
      </c>
      <c r="Q20" s="14">
        <v>14.4</v>
      </c>
      <c r="R20" s="14">
        <v>47.4</v>
      </c>
      <c r="S20" s="14">
        <v>1.2</v>
      </c>
      <c r="T20" s="16">
        <v>4.46</v>
      </c>
    </row>
    <row r="21" spans="1:20" ht="17.25" customHeight="1" x14ac:dyDescent="0.25">
      <c r="A21" s="33"/>
      <c r="B21" s="50"/>
      <c r="C21" s="33" t="s">
        <v>49</v>
      </c>
      <c r="D21" s="14">
        <f>SUM(D14:D20)</f>
        <v>700</v>
      </c>
      <c r="E21" s="125">
        <f t="shared" ref="E21:T21" si="1">SUM(E14:E20)</f>
        <v>34.51</v>
      </c>
      <c r="F21" s="125">
        <f t="shared" si="1"/>
        <v>21.67</v>
      </c>
      <c r="G21" s="125">
        <f t="shared" si="1"/>
        <v>94.5</v>
      </c>
      <c r="H21" s="125">
        <f t="shared" si="1"/>
        <v>709.28</v>
      </c>
      <c r="I21" s="14">
        <f t="shared" si="1"/>
        <v>10.141</v>
      </c>
      <c r="J21" s="14">
        <f t="shared" si="1"/>
        <v>0.36699999999999999</v>
      </c>
      <c r="K21" s="14">
        <f t="shared" si="1"/>
        <v>0.46300000000000002</v>
      </c>
      <c r="L21" s="14">
        <f t="shared" si="1"/>
        <v>15.41</v>
      </c>
      <c r="M21" s="14">
        <f t="shared" si="1"/>
        <v>5.718</v>
      </c>
      <c r="N21" s="14">
        <f t="shared" si="1"/>
        <v>963.69999999999993</v>
      </c>
      <c r="O21" s="14">
        <f t="shared" si="1"/>
        <v>701.95</v>
      </c>
      <c r="P21" s="14">
        <f t="shared" si="1"/>
        <v>142.29</v>
      </c>
      <c r="Q21" s="14">
        <f t="shared" si="1"/>
        <v>424.9</v>
      </c>
      <c r="R21" s="14">
        <f t="shared" si="1"/>
        <v>283.43</v>
      </c>
      <c r="S21" s="14">
        <f t="shared" si="1"/>
        <v>7.22</v>
      </c>
      <c r="T21" s="39">
        <f t="shared" si="1"/>
        <v>99.999999999999986</v>
      </c>
    </row>
    <row r="22" spans="1:20" ht="19.5" x14ac:dyDescent="0.25">
      <c r="A22" s="33"/>
      <c r="B22" s="65"/>
      <c r="C22" s="33" t="s">
        <v>50</v>
      </c>
      <c r="D22" s="14">
        <f>D21+D10</f>
        <v>1200</v>
      </c>
      <c r="E22" s="14">
        <f t="shared" ref="E22:T22" si="2">E21+E10</f>
        <v>49.01</v>
      </c>
      <c r="F22" s="14">
        <f t="shared" si="2"/>
        <v>35.17</v>
      </c>
      <c r="G22" s="14">
        <f t="shared" si="2"/>
        <v>204.1</v>
      </c>
      <c r="H22" s="14">
        <f t="shared" si="2"/>
        <v>1240.28</v>
      </c>
      <c r="I22" s="14">
        <f t="shared" si="2"/>
        <v>120.361</v>
      </c>
      <c r="J22" s="14">
        <f t="shared" si="2"/>
        <v>0.59099999999999997</v>
      </c>
      <c r="K22" s="14">
        <f t="shared" si="2"/>
        <v>0.746</v>
      </c>
      <c r="L22" s="14">
        <f t="shared" si="2"/>
        <v>21.63</v>
      </c>
      <c r="M22" s="14">
        <f t="shared" si="2"/>
        <v>7.0830000000000002</v>
      </c>
      <c r="N22" s="14">
        <f t="shared" si="2"/>
        <v>1261.3499999999999</v>
      </c>
      <c r="O22" s="14">
        <f t="shared" si="2"/>
        <v>1140.5999999999999</v>
      </c>
      <c r="P22" s="14">
        <f t="shared" si="2"/>
        <v>446.78999999999996</v>
      </c>
      <c r="Q22" s="14">
        <f t="shared" si="2"/>
        <v>490.65</v>
      </c>
      <c r="R22" s="14">
        <f t="shared" si="2"/>
        <v>591.23</v>
      </c>
      <c r="S22" s="14">
        <f t="shared" si="2"/>
        <v>9.5949999999999989</v>
      </c>
      <c r="T22" s="54">
        <f t="shared" si="2"/>
        <v>189</v>
      </c>
    </row>
    <row r="24" spans="1:20" ht="12.75" customHeight="1" x14ac:dyDescent="0.25">
      <c r="A24" s="338" t="s">
        <v>11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</row>
    <row r="25" spans="1:20" ht="12.75" customHeight="1" x14ac:dyDescent="0.25">
      <c r="A25" s="338" t="s">
        <v>148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</row>
    <row r="26" spans="1:20" ht="12.75" customHeight="1" x14ac:dyDescent="0.25">
      <c r="A26" s="339" t="s">
        <v>51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</row>
    <row r="27" spans="1:20" ht="30" x14ac:dyDescent="0.25">
      <c r="A27" s="13" t="s">
        <v>14</v>
      </c>
      <c r="B27" s="13" t="s">
        <v>15</v>
      </c>
      <c r="C27" s="14" t="s">
        <v>16</v>
      </c>
      <c r="D27" s="16" t="s">
        <v>17</v>
      </c>
      <c r="E27" s="16" t="s">
        <v>52</v>
      </c>
      <c r="F27" s="16" t="s">
        <v>18</v>
      </c>
      <c r="G27" s="16" t="s">
        <v>19</v>
      </c>
      <c r="H27" s="16" t="s">
        <v>20</v>
      </c>
      <c r="I27" s="16" t="s">
        <v>21</v>
      </c>
      <c r="J27" s="16" t="s">
        <v>22</v>
      </c>
      <c r="K27" s="16" t="s">
        <v>23</v>
      </c>
      <c r="L27" s="16" t="s">
        <v>24</v>
      </c>
      <c r="M27" s="16" t="s">
        <v>25</v>
      </c>
      <c r="N27" s="16" t="s">
        <v>26</v>
      </c>
      <c r="O27" s="16" t="s">
        <v>27</v>
      </c>
      <c r="P27" s="16" t="s">
        <v>28</v>
      </c>
      <c r="Q27" s="16" t="s">
        <v>29</v>
      </c>
      <c r="R27" s="16" t="s">
        <v>30</v>
      </c>
      <c r="S27" s="16" t="s">
        <v>31</v>
      </c>
      <c r="T27" s="16" t="s">
        <v>32</v>
      </c>
    </row>
    <row r="28" spans="1:20" ht="15.75" x14ac:dyDescent="0.25">
      <c r="C28" s="17" t="s">
        <v>33</v>
      </c>
    </row>
    <row r="29" spans="1:20" x14ac:dyDescent="0.25">
      <c r="A29" s="33" t="s">
        <v>39</v>
      </c>
      <c r="B29" s="342">
        <v>1</v>
      </c>
      <c r="C29" s="264" t="s">
        <v>157</v>
      </c>
      <c r="D29" s="14" t="s">
        <v>39</v>
      </c>
      <c r="E29" s="14" t="s">
        <v>39</v>
      </c>
      <c r="F29" s="14" t="s">
        <v>39</v>
      </c>
      <c r="G29" s="14" t="s">
        <v>39</v>
      </c>
      <c r="H29" s="14" t="s">
        <v>39</v>
      </c>
      <c r="I29" s="14" t="s">
        <v>39</v>
      </c>
      <c r="J29" s="14" t="s">
        <v>39</v>
      </c>
      <c r="K29" s="14" t="s">
        <v>39</v>
      </c>
      <c r="L29" s="14" t="s">
        <v>39</v>
      </c>
      <c r="M29" s="14" t="s">
        <v>39</v>
      </c>
      <c r="N29" s="14" t="s">
        <v>39</v>
      </c>
      <c r="O29" s="14" t="s">
        <v>39</v>
      </c>
      <c r="P29" s="14" t="s">
        <v>39</v>
      </c>
      <c r="Q29" s="14" t="s">
        <v>39</v>
      </c>
      <c r="R29" s="14" t="s">
        <v>39</v>
      </c>
      <c r="S29" s="14" t="s">
        <v>39</v>
      </c>
      <c r="T29" s="16" t="s">
        <v>39</v>
      </c>
    </row>
    <row r="30" spans="1:20" x14ac:dyDescent="0.25">
      <c r="A30" s="33">
        <v>302</v>
      </c>
      <c r="B30" s="343"/>
      <c r="C30" s="56" t="s">
        <v>158</v>
      </c>
      <c r="D30" s="14">
        <v>270</v>
      </c>
      <c r="E30" s="14">
        <v>2.9</v>
      </c>
      <c r="F30" s="14">
        <v>15.3</v>
      </c>
      <c r="G30" s="14">
        <v>37.1</v>
      </c>
      <c r="H30" s="14">
        <v>297</v>
      </c>
      <c r="I30" s="14">
        <v>179.38</v>
      </c>
      <c r="J30" s="14">
        <v>0.09</v>
      </c>
      <c r="K30" s="14">
        <v>0.02</v>
      </c>
      <c r="L30" s="14">
        <v>1.92</v>
      </c>
      <c r="M30" s="14">
        <v>0.71</v>
      </c>
      <c r="N30" s="14">
        <v>73</v>
      </c>
      <c r="O30" s="14">
        <v>259.60000000000002</v>
      </c>
      <c r="P30" s="14">
        <v>183.8</v>
      </c>
      <c r="Q30" s="14">
        <v>41.4</v>
      </c>
      <c r="R30" s="14">
        <v>198</v>
      </c>
      <c r="S30" s="14"/>
      <c r="T30" s="16">
        <v>32.200000000000003</v>
      </c>
    </row>
    <row r="31" spans="1:20" x14ac:dyDescent="0.25">
      <c r="A31" s="33">
        <v>3</v>
      </c>
      <c r="B31" s="50">
        <v>2</v>
      </c>
      <c r="C31" s="50" t="s">
        <v>159</v>
      </c>
      <c r="D31" s="14">
        <v>80</v>
      </c>
      <c r="E31" s="14">
        <v>7.2</v>
      </c>
      <c r="F31" s="14">
        <v>5</v>
      </c>
      <c r="G31" s="14">
        <v>32.5</v>
      </c>
      <c r="H31" s="14">
        <v>197</v>
      </c>
      <c r="I31" s="14"/>
      <c r="J31" s="14"/>
      <c r="K31" s="14"/>
      <c r="L31" s="14">
        <v>4</v>
      </c>
      <c r="M31" s="14"/>
      <c r="N31" s="14">
        <v>2.9</v>
      </c>
      <c r="O31" s="14">
        <v>171.25</v>
      </c>
      <c r="P31" s="14">
        <v>140</v>
      </c>
      <c r="Q31" s="14">
        <v>16.25</v>
      </c>
      <c r="R31" s="14">
        <v>109</v>
      </c>
      <c r="S31" s="14">
        <v>1</v>
      </c>
      <c r="T31" s="16">
        <v>20.86</v>
      </c>
    </row>
    <row r="32" spans="1:20" x14ac:dyDescent="0.25">
      <c r="A32" s="33">
        <v>693</v>
      </c>
      <c r="B32" s="50">
        <v>3</v>
      </c>
      <c r="C32" s="50" t="s">
        <v>62</v>
      </c>
      <c r="D32" s="14">
        <v>200</v>
      </c>
      <c r="E32" s="14">
        <v>4.9000000000000004</v>
      </c>
      <c r="F32" s="14">
        <v>0.9</v>
      </c>
      <c r="G32" s="14">
        <v>15</v>
      </c>
      <c r="H32" s="14">
        <v>190</v>
      </c>
      <c r="I32" s="14"/>
      <c r="J32" s="14">
        <v>4.8000000000000001E-2</v>
      </c>
      <c r="K32" s="14">
        <v>0.01</v>
      </c>
      <c r="L32" s="14"/>
      <c r="M32" s="14">
        <v>0.48</v>
      </c>
      <c r="N32" s="14">
        <v>128.69999999999999</v>
      </c>
      <c r="O32" s="14">
        <v>39.299999999999997</v>
      </c>
      <c r="P32" s="14">
        <v>6.6</v>
      </c>
      <c r="Q32" s="14">
        <v>9.9</v>
      </c>
      <c r="R32" s="14">
        <v>25.5</v>
      </c>
      <c r="S32" s="14">
        <v>0.60000000000000009</v>
      </c>
      <c r="T32" s="16">
        <v>12.94</v>
      </c>
    </row>
    <row r="33" spans="1:20" x14ac:dyDescent="0.25">
      <c r="A33" s="33"/>
      <c r="B33" s="50" t="s">
        <v>39</v>
      </c>
      <c r="C33" s="50" t="s">
        <v>39</v>
      </c>
      <c r="D33" s="14" t="s">
        <v>39</v>
      </c>
      <c r="E33" s="14" t="s">
        <v>39</v>
      </c>
      <c r="F33" s="14" t="s">
        <v>39</v>
      </c>
      <c r="G33" s="14" t="s">
        <v>39</v>
      </c>
      <c r="H33" s="14" t="s">
        <v>39</v>
      </c>
      <c r="I33" s="14"/>
      <c r="J33" s="14" t="s">
        <v>39</v>
      </c>
      <c r="K33" s="14" t="s">
        <v>39</v>
      </c>
      <c r="L33" s="14" t="s">
        <v>39</v>
      </c>
      <c r="M33" s="14" t="s">
        <v>39</v>
      </c>
      <c r="N33" s="14" t="s">
        <v>39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6" t="s">
        <v>39</v>
      </c>
    </row>
    <row r="34" spans="1:20" x14ac:dyDescent="0.25">
      <c r="A34" s="33"/>
      <c r="B34" s="50" t="s">
        <v>39</v>
      </c>
      <c r="C34" s="50" t="s">
        <v>39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6"/>
    </row>
    <row r="35" spans="1:20" ht="15.75" x14ac:dyDescent="0.25">
      <c r="A35" s="33"/>
      <c r="B35" s="50"/>
      <c r="C35" s="33" t="s">
        <v>49</v>
      </c>
      <c r="D35" s="14">
        <f>SUM(D29:D34)</f>
        <v>550</v>
      </c>
      <c r="E35" s="51">
        <f t="shared" ref="E35:T35" si="3">SUM(E29:E34)</f>
        <v>15</v>
      </c>
      <c r="F35" s="51">
        <f t="shared" si="3"/>
        <v>21.2</v>
      </c>
      <c r="G35" s="51">
        <f t="shared" si="3"/>
        <v>84.6</v>
      </c>
      <c r="H35" s="51">
        <f t="shared" si="3"/>
        <v>684</v>
      </c>
      <c r="I35" s="51">
        <f t="shared" si="3"/>
        <v>179.38</v>
      </c>
      <c r="J35" s="51">
        <f t="shared" si="3"/>
        <v>0.13800000000000001</v>
      </c>
      <c r="K35" s="51">
        <f t="shared" si="3"/>
        <v>0.03</v>
      </c>
      <c r="L35" s="51">
        <f t="shared" si="3"/>
        <v>5.92</v>
      </c>
      <c r="M35" s="51">
        <f t="shared" si="3"/>
        <v>1.19</v>
      </c>
      <c r="N35" s="51">
        <f t="shared" si="3"/>
        <v>204.6</v>
      </c>
      <c r="O35" s="51">
        <f t="shared" si="3"/>
        <v>470.15000000000003</v>
      </c>
      <c r="P35" s="51">
        <f t="shared" si="3"/>
        <v>330.40000000000003</v>
      </c>
      <c r="Q35" s="51">
        <f t="shared" si="3"/>
        <v>67.55</v>
      </c>
      <c r="R35" s="51">
        <f t="shared" si="3"/>
        <v>332.5</v>
      </c>
      <c r="S35" s="51">
        <f t="shared" si="3"/>
        <v>1.6</v>
      </c>
      <c r="T35" s="39">
        <f t="shared" si="3"/>
        <v>66</v>
      </c>
    </row>
    <row r="36" spans="1:20" s="276" customFormat="1" ht="15.75" hidden="1" x14ac:dyDescent="0.25">
      <c r="A36" s="277"/>
      <c r="B36" s="278"/>
      <c r="C36" s="277"/>
      <c r="D36" s="14"/>
      <c r="E36" s="14"/>
      <c r="F36" s="14"/>
      <c r="G36" s="14"/>
      <c r="H36" s="14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81"/>
    </row>
    <row r="37" spans="1:20" ht="16.5" hidden="1" customHeight="1" x14ac:dyDescent="0.25">
      <c r="A37" s="33">
        <v>362</v>
      </c>
      <c r="B37" s="50">
        <v>1</v>
      </c>
      <c r="C37" s="50" t="s">
        <v>160</v>
      </c>
      <c r="D37" s="14">
        <v>220</v>
      </c>
      <c r="E37" s="14">
        <v>30.58</v>
      </c>
      <c r="F37" s="14">
        <v>21.12</v>
      </c>
      <c r="G37" s="14">
        <v>44.22</v>
      </c>
      <c r="H37" s="14">
        <v>492.8</v>
      </c>
      <c r="I37" s="14">
        <v>132</v>
      </c>
      <c r="J37" s="14">
        <v>0.13</v>
      </c>
      <c r="K37" s="14">
        <v>0.48</v>
      </c>
      <c r="L37" s="14">
        <v>0.5</v>
      </c>
      <c r="M37" s="14">
        <v>1.1000000000000001</v>
      </c>
      <c r="N37" s="14">
        <v>765.6</v>
      </c>
      <c r="O37" s="14">
        <v>411.4</v>
      </c>
      <c r="P37" s="14">
        <v>286</v>
      </c>
      <c r="Q37" s="14">
        <v>48.4</v>
      </c>
      <c r="R37" s="14">
        <v>413.6</v>
      </c>
      <c r="S37" s="14">
        <v>1.98</v>
      </c>
      <c r="T37" s="16"/>
    </row>
    <row r="38" spans="1:20" ht="16.5" hidden="1" customHeight="1" x14ac:dyDescent="0.25">
      <c r="A38" s="33">
        <v>648</v>
      </c>
      <c r="B38" s="50">
        <v>2</v>
      </c>
      <c r="C38" s="50" t="s">
        <v>156</v>
      </c>
      <c r="D38" s="14">
        <v>15</v>
      </c>
      <c r="E38" s="14"/>
      <c r="F38" s="14"/>
      <c r="G38" s="14">
        <v>2.2999999999999998</v>
      </c>
      <c r="H38" s="14">
        <v>8.9</v>
      </c>
      <c r="I38" s="14">
        <v>2E-3</v>
      </c>
      <c r="J38" s="14">
        <v>2E-3</v>
      </c>
      <c r="K38" s="14">
        <v>0.01</v>
      </c>
      <c r="L38" s="14"/>
      <c r="M38" s="14"/>
      <c r="N38" s="14"/>
      <c r="O38" s="14"/>
      <c r="P38" s="14">
        <v>3.0000000000000001E-3</v>
      </c>
      <c r="Q38" s="14"/>
      <c r="R38" s="14"/>
      <c r="S38" s="14"/>
      <c r="T38" s="16"/>
    </row>
    <row r="39" spans="1:20" ht="16.5" hidden="1" customHeight="1" x14ac:dyDescent="0.25">
      <c r="A39" s="33">
        <v>689</v>
      </c>
      <c r="B39" s="50">
        <v>3</v>
      </c>
      <c r="C39" s="50" t="s">
        <v>106</v>
      </c>
      <c r="D39" s="14">
        <v>200</v>
      </c>
      <c r="E39" s="14">
        <v>1.4</v>
      </c>
      <c r="F39" s="14">
        <v>2</v>
      </c>
      <c r="G39" s="14">
        <v>22.4</v>
      </c>
      <c r="H39" s="14">
        <v>116</v>
      </c>
      <c r="I39" s="14"/>
      <c r="J39" s="14">
        <v>0.04</v>
      </c>
      <c r="K39" s="14">
        <v>0.26</v>
      </c>
      <c r="L39" s="14">
        <v>1.2</v>
      </c>
      <c r="M39" s="14"/>
      <c r="N39" s="14">
        <v>100</v>
      </c>
      <c r="O39" s="14">
        <v>292</v>
      </c>
      <c r="P39" s="14">
        <v>240</v>
      </c>
      <c r="Q39" s="14">
        <v>88</v>
      </c>
      <c r="R39" s="14">
        <v>180</v>
      </c>
      <c r="S39" s="14"/>
      <c r="T39" s="16"/>
    </row>
    <row r="40" spans="1:20" ht="16.5" hidden="1" customHeight="1" x14ac:dyDescent="0.25">
      <c r="A40" s="33"/>
      <c r="B40" s="50">
        <v>3</v>
      </c>
      <c r="C40" s="50" t="s">
        <v>37</v>
      </c>
      <c r="D40" s="14">
        <v>30</v>
      </c>
      <c r="E40" s="14">
        <v>2.31</v>
      </c>
      <c r="F40" s="14">
        <v>0.9</v>
      </c>
      <c r="G40" s="14">
        <v>15</v>
      </c>
      <c r="H40" s="14">
        <v>77.7</v>
      </c>
      <c r="I40" s="14"/>
      <c r="J40" s="14">
        <v>4.8000000000000001E-2</v>
      </c>
      <c r="K40" s="14">
        <v>0.01</v>
      </c>
      <c r="L40" s="14"/>
      <c r="M40" s="14">
        <v>0.48</v>
      </c>
      <c r="N40" s="14">
        <v>128.69999999999999</v>
      </c>
      <c r="O40" s="14">
        <v>39.299999999999997</v>
      </c>
      <c r="P40" s="14">
        <v>6.6</v>
      </c>
      <c r="Q40" s="14">
        <v>9.9</v>
      </c>
      <c r="R40" s="14">
        <v>25.5</v>
      </c>
      <c r="S40" s="14">
        <v>0.60000000000000009</v>
      </c>
      <c r="T40" s="16"/>
    </row>
    <row r="41" spans="1:20" ht="16.5" hidden="1" customHeight="1" x14ac:dyDescent="0.25">
      <c r="A41" s="33">
        <v>96</v>
      </c>
      <c r="B41" s="50">
        <v>4</v>
      </c>
      <c r="C41" s="50" t="s">
        <v>161</v>
      </c>
      <c r="D41" s="14">
        <v>10</v>
      </c>
      <c r="E41" s="14">
        <v>0.1</v>
      </c>
      <c r="F41" s="14">
        <v>7.2</v>
      </c>
      <c r="G41" s="14">
        <v>1</v>
      </c>
      <c r="H41" s="14">
        <v>66</v>
      </c>
      <c r="I41" s="14">
        <v>59</v>
      </c>
      <c r="J41" s="14"/>
      <c r="K41" s="14">
        <v>0.01</v>
      </c>
      <c r="L41" s="14"/>
      <c r="M41" s="14"/>
      <c r="N41" s="14">
        <v>1</v>
      </c>
      <c r="O41" s="14">
        <v>2</v>
      </c>
      <c r="P41" s="14">
        <v>1</v>
      </c>
      <c r="Q41" s="14"/>
      <c r="R41" s="14">
        <v>2</v>
      </c>
      <c r="S41" s="14"/>
      <c r="T41" s="16"/>
    </row>
    <row r="42" spans="1:20" ht="20.25" hidden="1" customHeight="1" x14ac:dyDescent="0.25">
      <c r="A42" s="33"/>
      <c r="B42" s="50"/>
      <c r="C42" s="33" t="s">
        <v>49</v>
      </c>
      <c r="D42" s="16"/>
      <c r="E42" s="16">
        <f t="shared" ref="E42:T42" si="4">SUM(E37:E41)</f>
        <v>34.39</v>
      </c>
      <c r="F42" s="16">
        <f t="shared" si="4"/>
        <v>31.22</v>
      </c>
      <c r="G42" s="16">
        <f t="shared" si="4"/>
        <v>84.919999999999987</v>
      </c>
      <c r="H42" s="16">
        <f t="shared" si="4"/>
        <v>761.40000000000009</v>
      </c>
      <c r="I42" s="16">
        <f t="shared" si="4"/>
        <v>191.00200000000001</v>
      </c>
      <c r="J42" s="16">
        <f t="shared" si="4"/>
        <v>0.22000000000000003</v>
      </c>
      <c r="K42" s="16">
        <f t="shared" si="4"/>
        <v>0.77</v>
      </c>
      <c r="L42" s="16">
        <f t="shared" si="4"/>
        <v>1.7</v>
      </c>
      <c r="M42" s="16">
        <f t="shared" si="4"/>
        <v>1.58</v>
      </c>
      <c r="N42" s="16">
        <f t="shared" si="4"/>
        <v>995.3</v>
      </c>
      <c r="O42" s="16">
        <f t="shared" si="4"/>
        <v>744.69999999999993</v>
      </c>
      <c r="P42" s="16">
        <f t="shared" si="4"/>
        <v>533.60299999999995</v>
      </c>
      <c r="Q42" s="16">
        <f t="shared" si="4"/>
        <v>146.30000000000001</v>
      </c>
      <c r="R42" s="16">
        <f t="shared" si="4"/>
        <v>621.1</v>
      </c>
      <c r="S42" s="16">
        <f t="shared" si="4"/>
        <v>2.58</v>
      </c>
      <c r="T42" s="39">
        <f t="shared" si="4"/>
        <v>0</v>
      </c>
    </row>
    <row r="43" spans="1:20" ht="8.25" customHeight="1" x14ac:dyDescent="0.25"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9"/>
    </row>
    <row r="44" spans="1:20" ht="15.75" x14ac:dyDescent="0.25">
      <c r="C44" s="17" t="s">
        <v>43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9"/>
    </row>
    <row r="45" spans="1:20" s="276" customFormat="1" x14ac:dyDescent="0.25">
      <c r="A45" s="277"/>
      <c r="B45" s="278"/>
      <c r="C45" s="278"/>
      <c r="D45" s="14"/>
      <c r="E45" s="14"/>
      <c r="F45" s="14"/>
      <c r="G45" s="14"/>
      <c r="H45" s="14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80"/>
    </row>
    <row r="46" spans="1:20" ht="30" x14ac:dyDescent="0.25">
      <c r="A46" s="33">
        <v>110</v>
      </c>
      <c r="B46" s="50">
        <v>1</v>
      </c>
      <c r="C46" s="50" t="s">
        <v>162</v>
      </c>
      <c r="D46" s="14">
        <v>250</v>
      </c>
      <c r="E46" s="14">
        <v>8.08</v>
      </c>
      <c r="F46" s="14">
        <v>6.46</v>
      </c>
      <c r="G46" s="14">
        <v>12.05</v>
      </c>
      <c r="H46" s="14">
        <v>134.32</v>
      </c>
      <c r="I46" s="14">
        <v>10</v>
      </c>
      <c r="J46" s="14">
        <v>0.06</v>
      </c>
      <c r="K46" s="14">
        <v>0.09</v>
      </c>
      <c r="L46" s="14">
        <v>10.9</v>
      </c>
      <c r="M46" s="14">
        <v>0.8</v>
      </c>
      <c r="N46" s="14">
        <v>662</v>
      </c>
      <c r="O46" s="14">
        <v>416.5</v>
      </c>
      <c r="P46" s="14">
        <v>67</v>
      </c>
      <c r="Q46" s="14">
        <v>31</v>
      </c>
      <c r="R46" s="14">
        <v>206</v>
      </c>
      <c r="S46" s="14">
        <v>1.3</v>
      </c>
      <c r="T46" s="16">
        <v>27.28</v>
      </c>
    </row>
    <row r="47" spans="1:20" x14ac:dyDescent="0.25">
      <c r="A47" s="33">
        <v>454</v>
      </c>
      <c r="B47" s="50">
        <v>2</v>
      </c>
      <c r="C47" s="50" t="s">
        <v>163</v>
      </c>
      <c r="D47" s="14">
        <v>100</v>
      </c>
      <c r="E47" s="14">
        <v>15.3</v>
      </c>
      <c r="F47" s="14">
        <v>12</v>
      </c>
      <c r="G47" s="14">
        <v>0.2</v>
      </c>
      <c r="H47" s="14">
        <v>261</v>
      </c>
      <c r="I47" s="14">
        <v>0.04</v>
      </c>
      <c r="J47" s="14">
        <v>0.03</v>
      </c>
      <c r="K47" s="14">
        <v>0.19</v>
      </c>
      <c r="L47" s="14">
        <v>0.62</v>
      </c>
      <c r="M47" s="14">
        <v>2.23</v>
      </c>
      <c r="N47" s="14"/>
      <c r="O47" s="14"/>
      <c r="P47" s="14">
        <v>62.42</v>
      </c>
      <c r="Q47" s="14">
        <v>28.66</v>
      </c>
      <c r="R47" s="14">
        <v>261</v>
      </c>
      <c r="S47" s="14">
        <v>0.59</v>
      </c>
      <c r="T47" s="16">
        <v>33.6</v>
      </c>
    </row>
    <row r="48" spans="1:20" x14ac:dyDescent="0.25">
      <c r="A48" s="33">
        <v>508</v>
      </c>
      <c r="B48" s="50">
        <v>3</v>
      </c>
      <c r="C48" s="50" t="s">
        <v>164</v>
      </c>
      <c r="D48" s="14">
        <v>180</v>
      </c>
      <c r="E48" s="14">
        <v>9.2200000000000006</v>
      </c>
      <c r="F48" s="14">
        <v>6.86</v>
      </c>
      <c r="G48" s="14">
        <v>41.56</v>
      </c>
      <c r="H48" s="14">
        <v>265.5</v>
      </c>
      <c r="I48" s="14">
        <v>1.8000000000000002E-2</v>
      </c>
      <c r="J48" s="14">
        <v>0.25</v>
      </c>
      <c r="K48" s="14">
        <v>0.126</v>
      </c>
      <c r="L48" s="14"/>
      <c r="M48" s="14">
        <v>3</v>
      </c>
      <c r="N48" s="14"/>
      <c r="O48" s="14"/>
      <c r="P48" s="14">
        <v>17.04</v>
      </c>
      <c r="Q48" s="14">
        <v>162.4</v>
      </c>
      <c r="R48" s="14"/>
      <c r="S48" s="14">
        <v>5.5</v>
      </c>
      <c r="T48" s="16">
        <v>10.45</v>
      </c>
    </row>
    <row r="49" spans="1:20" x14ac:dyDescent="0.25">
      <c r="A49" s="33">
        <v>648</v>
      </c>
      <c r="B49" s="50">
        <v>4</v>
      </c>
      <c r="C49" s="50" t="s">
        <v>156</v>
      </c>
      <c r="D49" s="14">
        <v>180</v>
      </c>
      <c r="E49" s="14">
        <v>0.18</v>
      </c>
      <c r="F49" s="14">
        <v>0</v>
      </c>
      <c r="G49" s="14">
        <v>28.4</v>
      </c>
      <c r="H49" s="14">
        <v>106.2</v>
      </c>
      <c r="I49" s="14"/>
      <c r="J49" s="14"/>
      <c r="K49" s="14">
        <v>1.7999999999999999E-2</v>
      </c>
      <c r="L49" s="14">
        <v>3.96</v>
      </c>
      <c r="M49" s="14">
        <v>1.7999999999999999E-2</v>
      </c>
      <c r="N49" s="14">
        <v>5.4</v>
      </c>
      <c r="O49" s="14">
        <v>136.80000000000001</v>
      </c>
      <c r="P49" s="14">
        <v>19.8</v>
      </c>
      <c r="Q49" s="14">
        <v>5.4</v>
      </c>
      <c r="R49" s="14">
        <v>16.2</v>
      </c>
      <c r="S49" s="14">
        <v>0.18</v>
      </c>
      <c r="T49" s="16">
        <v>6.41</v>
      </c>
    </row>
    <row r="50" spans="1:20" x14ac:dyDescent="0.25">
      <c r="A50" s="33"/>
      <c r="B50" s="50">
        <v>5</v>
      </c>
      <c r="C50" s="50" t="s">
        <v>37</v>
      </c>
      <c r="D50" s="14">
        <v>20</v>
      </c>
      <c r="E50" s="14">
        <v>1.54</v>
      </c>
      <c r="F50" s="14">
        <v>0.60000000000000009</v>
      </c>
      <c r="G50" s="14">
        <v>10</v>
      </c>
      <c r="H50" s="14">
        <v>51.8</v>
      </c>
      <c r="I50" s="14"/>
      <c r="J50" s="14">
        <v>0.02</v>
      </c>
      <c r="K50" s="14">
        <v>0.06</v>
      </c>
      <c r="L50" s="14"/>
      <c r="M50" s="14">
        <v>0.2</v>
      </c>
      <c r="N50" s="14">
        <v>113.3</v>
      </c>
      <c r="O50" s="14">
        <v>20</v>
      </c>
      <c r="P50" s="14">
        <v>4.7</v>
      </c>
      <c r="Q50" s="14">
        <v>3</v>
      </c>
      <c r="R50" s="14">
        <v>13.3</v>
      </c>
      <c r="S50" s="14"/>
      <c r="T50" s="16">
        <v>4.0599999999999996</v>
      </c>
    </row>
    <row r="51" spans="1:20" x14ac:dyDescent="0.25">
      <c r="A51" s="33"/>
      <c r="B51" s="50">
        <v>6</v>
      </c>
      <c r="C51" s="50" t="s">
        <v>38</v>
      </c>
      <c r="D51" s="14">
        <v>70</v>
      </c>
      <c r="E51" s="14">
        <v>1.88</v>
      </c>
      <c r="F51" s="14">
        <v>0.34</v>
      </c>
      <c r="G51" s="14">
        <v>12.39</v>
      </c>
      <c r="H51" s="14">
        <v>62</v>
      </c>
      <c r="I51" s="14"/>
      <c r="J51" s="14">
        <v>0.05</v>
      </c>
      <c r="K51" s="14">
        <v>0.02</v>
      </c>
      <c r="L51" s="14"/>
      <c r="M51" s="14">
        <v>0.2</v>
      </c>
      <c r="N51" s="14">
        <v>183</v>
      </c>
      <c r="O51" s="14">
        <v>73.2</v>
      </c>
      <c r="P51" s="14">
        <v>10.8</v>
      </c>
      <c r="Q51" s="14">
        <v>14.4</v>
      </c>
      <c r="R51" s="14">
        <v>47.4</v>
      </c>
      <c r="S51" s="14">
        <v>1.2</v>
      </c>
      <c r="T51" s="16">
        <v>18.2</v>
      </c>
    </row>
    <row r="52" spans="1:20" ht="19.5" customHeight="1" x14ac:dyDescent="0.25">
      <c r="A52" s="33"/>
      <c r="B52" s="50"/>
      <c r="C52" s="33" t="s">
        <v>49</v>
      </c>
      <c r="D52" s="14">
        <f>SUM(D45:D51)</f>
        <v>800</v>
      </c>
      <c r="E52" s="125">
        <f t="shared" ref="E52:T52" si="5">SUM(E45:E51)</f>
        <v>36.200000000000003</v>
      </c>
      <c r="F52" s="125">
        <f t="shared" si="5"/>
        <v>26.26</v>
      </c>
      <c r="G52" s="125">
        <f t="shared" si="5"/>
        <v>104.60000000000001</v>
      </c>
      <c r="H52" s="125">
        <f t="shared" si="5"/>
        <v>880.81999999999994</v>
      </c>
      <c r="I52" s="14">
        <f t="shared" si="5"/>
        <v>10.058</v>
      </c>
      <c r="J52" s="14">
        <f t="shared" si="5"/>
        <v>0.41</v>
      </c>
      <c r="K52" s="14">
        <f t="shared" si="5"/>
        <v>0.504</v>
      </c>
      <c r="L52" s="14">
        <f t="shared" si="5"/>
        <v>15.48</v>
      </c>
      <c r="M52" s="14">
        <f t="shared" si="5"/>
        <v>6.4480000000000004</v>
      </c>
      <c r="N52" s="14">
        <f t="shared" si="5"/>
        <v>963.69999999999993</v>
      </c>
      <c r="O52" s="14">
        <f t="shared" si="5"/>
        <v>646.5</v>
      </c>
      <c r="P52" s="14">
        <f t="shared" si="5"/>
        <v>181.76000000000002</v>
      </c>
      <c r="Q52" s="14">
        <f t="shared" si="5"/>
        <v>244.86</v>
      </c>
      <c r="R52" s="14">
        <f t="shared" si="5"/>
        <v>543.9</v>
      </c>
      <c r="S52" s="14">
        <f t="shared" si="5"/>
        <v>8.77</v>
      </c>
      <c r="T52" s="39">
        <f t="shared" si="5"/>
        <v>100</v>
      </c>
    </row>
    <row r="53" spans="1:20" ht="24" customHeight="1" x14ac:dyDescent="0.25">
      <c r="A53" s="33"/>
      <c r="B53" s="65"/>
      <c r="C53" s="33" t="s">
        <v>50</v>
      </c>
      <c r="D53" s="14">
        <f>D52+D35</f>
        <v>1350</v>
      </c>
      <c r="E53" s="14">
        <f t="shared" ref="E53:T53" si="6">E52+E35</f>
        <v>51.2</v>
      </c>
      <c r="F53" s="14">
        <f t="shared" si="6"/>
        <v>47.46</v>
      </c>
      <c r="G53" s="14">
        <f t="shared" si="6"/>
        <v>189.2</v>
      </c>
      <c r="H53" s="14">
        <f t="shared" si="6"/>
        <v>1564.82</v>
      </c>
      <c r="I53" s="14">
        <f t="shared" si="6"/>
        <v>189.43799999999999</v>
      </c>
      <c r="J53" s="14">
        <f t="shared" si="6"/>
        <v>0.54800000000000004</v>
      </c>
      <c r="K53" s="14">
        <f t="shared" si="6"/>
        <v>0.53400000000000003</v>
      </c>
      <c r="L53" s="14">
        <f t="shared" si="6"/>
        <v>21.4</v>
      </c>
      <c r="M53" s="14">
        <f t="shared" si="6"/>
        <v>7.6379999999999999</v>
      </c>
      <c r="N53" s="14">
        <f t="shared" si="6"/>
        <v>1168.3</v>
      </c>
      <c r="O53" s="14">
        <f t="shared" si="6"/>
        <v>1116.6500000000001</v>
      </c>
      <c r="P53" s="14">
        <f t="shared" si="6"/>
        <v>512.16000000000008</v>
      </c>
      <c r="Q53" s="14">
        <f t="shared" si="6"/>
        <v>312.41000000000003</v>
      </c>
      <c r="R53" s="14">
        <f t="shared" si="6"/>
        <v>876.4</v>
      </c>
      <c r="S53" s="14">
        <f t="shared" si="6"/>
        <v>10.37</v>
      </c>
      <c r="T53" s="54">
        <f t="shared" si="6"/>
        <v>166</v>
      </c>
    </row>
  </sheetData>
  <mergeCells count="8">
    <mergeCell ref="A25:T25"/>
    <mergeCell ref="A26:T26"/>
    <mergeCell ref="B29:B30"/>
    <mergeCell ref="A1:T1"/>
    <mergeCell ref="A2:T2"/>
    <mergeCell ref="A3:T3"/>
    <mergeCell ref="A12:B12"/>
    <mergeCell ref="A24:T24"/>
  </mergeCells>
  <pageMargins left="0.18110236220472442" right="0.16141732283464566" top="0.37007874015748027" bottom="0.16141732283464566" header="0.51180599999999998" footer="0.51180599999999998"/>
  <pageSetup paperSize="9" scale="64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</vt:i4>
      </vt:variant>
    </vt:vector>
  </HeadingPairs>
  <TitlesOfParts>
    <vt:vector size="15" baseType="lpstr">
      <vt:lpstr>ТЛ</vt:lpstr>
      <vt:lpstr>2</vt:lpstr>
      <vt:lpstr>1</vt:lpstr>
      <vt:lpstr>3</vt:lpstr>
      <vt:lpstr>4</vt:lpstr>
      <vt:lpstr>5</vt:lpstr>
      <vt:lpstr>6</vt:lpstr>
      <vt:lpstr>7</vt:lpstr>
      <vt:lpstr>9</vt:lpstr>
      <vt:lpstr>8</vt:lpstr>
      <vt:lpstr>10</vt:lpstr>
      <vt:lpstr>'1'!Область_печати</vt:lpstr>
      <vt:lpstr>'2'!Область_печати</vt:lpstr>
      <vt:lpstr>'3'!Область_печати</vt:lpstr>
      <vt:lpstr>'5'!Область_печати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Анна</cp:lastModifiedBy>
  <cp:revision>61</cp:revision>
  <dcterms:created xsi:type="dcterms:W3CDTF">2021-09-15T21:40:00Z</dcterms:created>
  <dcterms:modified xsi:type="dcterms:W3CDTF">2025-03-10T06:31:07Z</dcterms:modified>
  <cp:version>1048576</cp:version>
</cp:coreProperties>
</file>